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2"/>
  <workbookPr filterPrivacy="1" codeName="ThisWorkbook"/>
  <xr:revisionPtr revIDLastSave="0" documentId="13_ncr:1_{AE9CBFEC-4831-5E4B-80D5-DBADCCEB8588}" xr6:coauthVersionLast="47" xr6:coauthVersionMax="47" xr10:uidLastSave="{00000000-0000-0000-0000-000000000000}"/>
  <bookViews>
    <workbookView xWindow="0" yWindow="500" windowWidth="29040" windowHeight="15720" xr2:uid="{00000000-000D-0000-FFFF-FFFF00000000}"/>
  </bookViews>
  <sheets>
    <sheet name="Projektplan" sheetId="11" r:id="rId1"/>
    <sheet name="Tabelle1" sheetId="13" r:id="rId2"/>
  </sheets>
  <definedNames>
    <definedName name="Anzeigewoche">Projektplan!$G$5</definedName>
    <definedName name="_xlnm.Print_Titles" localSheetId="0">Projektplan!$5:$7</definedName>
    <definedName name="Heute" localSheetId="0">TODAY()</definedName>
    <definedName name="Projektanfang">Projektplan!$G$3</definedName>
    <definedName name="task_end" localSheetId="0">Projektplan!$H1</definedName>
    <definedName name="task_progress" localSheetId="0">Projektplan!$F1</definedName>
    <definedName name="task_start" localSheetId="0">Projektplan!$G1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 i="11" l="1"/>
  <c r="J47" i="11"/>
  <c r="J13" i="11" l="1"/>
  <c r="J45" i="11" l="1"/>
  <c r="J44" i="11"/>
  <c r="J43" i="11"/>
  <c r="J42" i="11"/>
  <c r="J36" i="11"/>
  <c r="J35" i="11"/>
  <c r="J34" i="11"/>
  <c r="J33" i="11"/>
  <c r="J32" i="11"/>
  <c r="J8" i="11"/>
  <c r="K6" i="11" l="1"/>
  <c r="K7" i="11" s="1"/>
  <c r="J72" i="11"/>
  <c r="J26" i="11"/>
  <c r="J18" i="11"/>
  <c r="J9" i="11"/>
  <c r="J28" i="11" l="1"/>
  <c r="J27" i="11"/>
  <c r="J11" i="11"/>
  <c r="J12" i="11" l="1"/>
  <c r="J29" i="11"/>
  <c r="J19" i="11"/>
  <c r="L6" i="11"/>
  <c r="K5" i="11"/>
  <c r="M6" i="11" l="1"/>
  <c r="L7" i="11"/>
  <c r="J21" i="11"/>
  <c r="J14" i="11"/>
  <c r="N6" i="11" l="1"/>
  <c r="M7" i="11"/>
  <c r="J23" i="11"/>
  <c r="O6" i="11" l="1"/>
  <c r="N7" i="11"/>
  <c r="P6" i="11" l="1"/>
  <c r="O7" i="11"/>
  <c r="Q6" i="11" l="1"/>
  <c r="P7" i="11"/>
  <c r="R6" i="11" l="1"/>
  <c r="Q7" i="11"/>
  <c r="R7" i="11" l="1"/>
  <c r="R5" i="11"/>
  <c r="S6" i="11"/>
  <c r="T6" i="11" l="1"/>
  <c r="S7" i="11"/>
  <c r="U6" i="11" l="1"/>
  <c r="T7" i="11"/>
  <c r="V6" i="11" l="1"/>
  <c r="U7" i="11"/>
  <c r="W6" i="11" l="1"/>
  <c r="V7" i="11"/>
  <c r="X6" i="11" l="1"/>
  <c r="W7" i="11"/>
  <c r="Y6" i="11" l="1"/>
  <c r="X7" i="11"/>
  <c r="Y7" i="11" l="1"/>
  <c r="Y5" i="11"/>
  <c r="Z6" i="11"/>
  <c r="AA6" i="11" l="1"/>
  <c r="Z7" i="11"/>
  <c r="AB6" i="11" l="1"/>
  <c r="AA7" i="11"/>
  <c r="AC6" i="11" l="1"/>
  <c r="AB7" i="11"/>
  <c r="AD6" i="11" l="1"/>
  <c r="AC7" i="11"/>
  <c r="AE6" i="11" l="1"/>
  <c r="AD7" i="11"/>
  <c r="AF6" i="11" l="1"/>
  <c r="AE7" i="11"/>
  <c r="AF7" i="11" l="1"/>
  <c r="AG6" i="11"/>
  <c r="AF5" i="11"/>
  <c r="AH6" i="11" l="1"/>
  <c r="AG7" i="11"/>
  <c r="AI6" i="11" l="1"/>
  <c r="AH7" i="11"/>
  <c r="AJ6" i="11" l="1"/>
  <c r="AI7" i="11"/>
  <c r="AK6" i="11" l="1"/>
  <c r="AJ7" i="11"/>
  <c r="AL6" i="11" l="1"/>
  <c r="AK7" i="11"/>
  <c r="AL7" i="11" l="1"/>
  <c r="AM6" i="11"/>
  <c r="AN6" i="11" l="1"/>
  <c r="AM7" i="11"/>
  <c r="AM5" i="11"/>
  <c r="AO6" i="11" l="1"/>
  <c r="AN7" i="11"/>
  <c r="AP6" i="11" l="1"/>
  <c r="AO7" i="11"/>
  <c r="AQ6" i="11" l="1"/>
  <c r="AP7" i="11"/>
  <c r="AR6" i="11" l="1"/>
  <c r="AQ7" i="11"/>
  <c r="AS6" i="11" l="1"/>
  <c r="AR7" i="11"/>
  <c r="AS7" i="11" l="1"/>
  <c r="AT6" i="11"/>
  <c r="AU6" i="11" l="1"/>
  <c r="AT7" i="11"/>
  <c r="AT5" i="11"/>
  <c r="AU7" i="11" l="1"/>
  <c r="AV6" i="11"/>
  <c r="AV7" i="11" l="1"/>
  <c r="AW6" i="11"/>
  <c r="AW7" i="11" l="1"/>
  <c r="AX6" i="11"/>
  <c r="AX7" i="11" l="1"/>
  <c r="AY6" i="11"/>
  <c r="AY7" i="11" l="1"/>
  <c r="AZ6" i="11"/>
  <c r="BA6" i="11" l="1"/>
  <c r="AZ7" i="11"/>
  <c r="BA7" i="11" l="1"/>
  <c r="BB6" i="11"/>
  <c r="BA5" i="11"/>
  <c r="BB7" i="11" l="1"/>
  <c r="BC6" i="11"/>
  <c r="BC7" i="11" l="1"/>
  <c r="BD6" i="11"/>
  <c r="BD7" i="11" l="1"/>
  <c r="BE6" i="11"/>
  <c r="BE7" i="11" l="1"/>
  <c r="BF6" i="11"/>
  <c r="BF7" i="11" l="1"/>
  <c r="BG6" i="11"/>
  <c r="BG7" i="11" l="1"/>
  <c r="BH6" i="11"/>
  <c r="BH7" i="11" l="1"/>
  <c r="BI6" i="11"/>
  <c r="BH5" i="11"/>
  <c r="BI7" i="11" l="1"/>
  <c r="BJ6" i="11"/>
  <c r="BJ7" i="11" l="1"/>
  <c r="BK6" i="11"/>
  <c r="BK7" i="11" l="1"/>
  <c r="BL6" i="11"/>
  <c r="BL7" i="11" l="1"/>
  <c r="BM6" i="11"/>
  <c r="BM7" i="11" l="1"/>
  <c r="BN6" i="11"/>
  <c r="BN7" i="11" l="1"/>
  <c r="BO6" i="11"/>
  <c r="BO5" i="11" l="1"/>
  <c r="BO7" i="11"/>
  <c r="BP6" i="11"/>
  <c r="BP7" i="11" l="1"/>
  <c r="BQ6" i="11"/>
  <c r="BQ7" i="11" l="1"/>
  <c r="BR6" i="11"/>
  <c r="BS6" i="11" l="1"/>
  <c r="BR7" i="11"/>
  <c r="BS7" i="11" l="1"/>
  <c r="BT6" i="11"/>
  <c r="BT7" i="11" l="1"/>
  <c r="BU6" i="11"/>
  <c r="BV6" i="11" l="1"/>
  <c r="BU7" i="11"/>
  <c r="BV7" i="11" l="1"/>
  <c r="BV5" i="11"/>
  <c r="BW6" i="11"/>
  <c r="BW7" i="11" l="1"/>
  <c r="BX6" i="11"/>
  <c r="BY6" i="11" l="1"/>
  <c r="BX7" i="11"/>
  <c r="BZ6" i="11" l="1"/>
  <c r="BY7" i="11"/>
  <c r="BZ7" i="11" l="1"/>
  <c r="CA6" i="11"/>
  <c r="CA7" i="11" l="1"/>
  <c r="CB6" i="11"/>
  <c r="CB7" i="11" l="1"/>
  <c r="CC6" i="11"/>
  <c r="CC7" i="11" l="1"/>
  <c r="CD6" i="11"/>
  <c r="CC5" i="11"/>
  <c r="CE6" i="11" l="1"/>
  <c r="CD7" i="11"/>
  <c r="CF6" i="11" l="1"/>
  <c r="CE7" i="11"/>
  <c r="CF7" i="11" l="1"/>
  <c r="CG6" i="11"/>
  <c r="CH6" i="11" l="1"/>
  <c r="CG7" i="11"/>
  <c r="CH7" i="11" l="1"/>
  <c r="CI6" i="11"/>
  <c r="CI7" i="11" l="1"/>
  <c r="CJ6" i="11"/>
  <c r="CK6" i="11" l="1"/>
  <c r="CJ5" i="11"/>
  <c r="CJ7" i="11"/>
  <c r="CK7" i="11" l="1"/>
  <c r="CL6" i="11"/>
  <c r="CL7" i="11" l="1"/>
  <c r="CM6" i="11"/>
  <c r="CM7" i="11" l="1"/>
  <c r="CN6" i="11"/>
  <c r="CN7" i="11" l="1"/>
  <c r="CO6" i="11"/>
  <c r="CO7" i="11" l="1"/>
  <c r="CP6" i="11"/>
  <c r="CQ6" i="11" l="1"/>
  <c r="CP7" i="11"/>
  <c r="CQ5" i="11" l="1"/>
  <c r="CQ7" i="11"/>
  <c r="CR6" i="11"/>
  <c r="CR7" i="11" l="1"/>
  <c r="CS6" i="11"/>
  <c r="CS7" i="11" l="1"/>
  <c r="CT6" i="11"/>
  <c r="CT7" i="11" l="1"/>
  <c r="CU6" i="11"/>
  <c r="CU7" i="11" l="1"/>
  <c r="CV6" i="11"/>
  <c r="CW6" i="11" l="1"/>
  <c r="CV7" i="11"/>
  <c r="CW7" i="11" l="1"/>
  <c r="CX6" i="11"/>
  <c r="CX5" i="11" l="1"/>
  <c r="CX7" i="11"/>
  <c r="CY6" i="11"/>
  <c r="CY7" i="11" l="1"/>
  <c r="CZ6" i="11"/>
  <c r="CZ7" i="11" l="1"/>
  <c r="DA6" i="11"/>
  <c r="DA7" i="11" l="1"/>
  <c r="DB6" i="11"/>
  <c r="DC6" i="11" l="1"/>
  <c r="DB7" i="11"/>
  <c r="DC7" i="11" l="1"/>
  <c r="DD6" i="11"/>
  <c r="DD7" i="11" l="1"/>
  <c r="DE6" i="11"/>
  <c r="DE5" i="11" l="1"/>
  <c r="DE7" i="11"/>
  <c r="DF6" i="11"/>
  <c r="DF7" i="11" l="1"/>
  <c r="DG6" i="11"/>
  <c r="DG7" i="11" l="1"/>
  <c r="DH6" i="11"/>
  <c r="DI6" i="11" l="1"/>
  <c r="DH7" i="11"/>
  <c r="DI7" i="11" l="1"/>
  <c r="DJ6" i="11"/>
  <c r="DJ7" i="11" l="1"/>
  <c r="DK6" i="11"/>
  <c r="DK7" i="11" l="1"/>
  <c r="DL6" i="11"/>
  <c r="DL7" i="11" l="1"/>
  <c r="DM6" i="11"/>
  <c r="DL5" i="11"/>
  <c r="DM7" i="11" l="1"/>
  <c r="DN6" i="11"/>
  <c r="DO6" i="11" l="1"/>
  <c r="DN7" i="11"/>
  <c r="DO7" i="11" l="1"/>
  <c r="DP6" i="11"/>
  <c r="DP7" i="11" l="1"/>
  <c r="DQ6" i="11"/>
  <c r="DQ7" i="11" l="1"/>
  <c r="DR6" i="11"/>
  <c r="DR7" i="11" s="1"/>
</calcChain>
</file>

<file path=xl/sharedStrings.xml><?xml version="1.0" encoding="utf-8"?>
<sst xmlns="http://schemas.openxmlformats.org/spreadsheetml/2006/main" count="292" uniqueCount="140">
  <si>
    <t>Neue Zeilen ÜBER dieser einfügen</t>
  </si>
  <si>
    <t>Projektanfang:</t>
  </si>
  <si>
    <t>START</t>
  </si>
  <si>
    <t>Datum</t>
  </si>
  <si>
    <t>ENDE</t>
  </si>
  <si>
    <t>TAGE</t>
  </si>
  <si>
    <t>noch nicht begonnen</t>
  </si>
  <si>
    <t>in Arbeit</t>
  </si>
  <si>
    <t>abgeschlossen</t>
  </si>
  <si>
    <t>Spalte1</t>
  </si>
  <si>
    <t>Projektende:</t>
  </si>
  <si>
    <t>Projekttitel</t>
  </si>
  <si>
    <t>Berufskolleg</t>
  </si>
  <si>
    <t>Abteilung</t>
  </si>
  <si>
    <t>Version</t>
  </si>
  <si>
    <t xml:space="preserve">Anzeigewoche: </t>
  </si>
  <si>
    <t>MASSNAHME/TEILSCHRITT</t>
  </si>
  <si>
    <t>VERANTWORTLICH</t>
  </si>
  <si>
    <t>BETEILIGT</t>
  </si>
  <si>
    <t>Kürzel</t>
  </si>
  <si>
    <t>[Name des Berufskollegs]</t>
  </si>
  <si>
    <t>[Bezeichung der Abteilung]</t>
  </si>
  <si>
    <t>[x.x]</t>
  </si>
  <si>
    <t>[Datum]</t>
  </si>
  <si>
    <t xml:space="preserve">Abstimmung Schulleitung, Bereichsleitung, Bildungsgangleitung </t>
  </si>
  <si>
    <t>Nachweis anhand einer Telefon- bzw. Gesprächsliste; potentielle Praktikumsstellen sind erfasst.</t>
  </si>
  <si>
    <t>INDIKATOR(EN) FÜR ABSCHLUSS</t>
  </si>
  <si>
    <t>Entwicklung der organisatorischen und pädagogischen Voraussetzungen</t>
  </si>
  <si>
    <t>STATUS</t>
  </si>
  <si>
    <t>Schulleitung</t>
  </si>
  <si>
    <t>Kooperation mit Trägern</t>
  </si>
  <si>
    <t>Genehmigung durch die obere Schulaufsicht</t>
  </si>
  <si>
    <t>Teilnahme an Berufsmessen ist erfolgt</t>
  </si>
  <si>
    <t>E-Mail Versand mit Lesebestätigung, Bereitstellung der Materialien, Handreichungen, Link QUA-LiS auf der digitalen schulischen Arbeitsumgebung.</t>
  </si>
  <si>
    <t>1.1</t>
  </si>
  <si>
    <t>1.2</t>
  </si>
  <si>
    <t>1.3</t>
  </si>
  <si>
    <t xml:space="preserve">Information und Beratung der Lehrkräfte des Bildungsgangs </t>
  </si>
  <si>
    <t>1.4</t>
  </si>
  <si>
    <t>2</t>
  </si>
  <si>
    <t>1.5</t>
  </si>
  <si>
    <t>2.1</t>
  </si>
  <si>
    <t>2.2</t>
  </si>
  <si>
    <t>2.3</t>
  </si>
  <si>
    <t>2.4</t>
  </si>
  <si>
    <t>2.5</t>
  </si>
  <si>
    <t>2.6</t>
  </si>
  <si>
    <t>3</t>
  </si>
  <si>
    <t>3.1</t>
  </si>
  <si>
    <t>3.2</t>
  </si>
  <si>
    <t>3.3</t>
  </si>
  <si>
    <t>3.4</t>
  </si>
  <si>
    <t>4</t>
  </si>
  <si>
    <t>4.1</t>
  </si>
  <si>
    <t>4.2</t>
  </si>
  <si>
    <t>4.3</t>
  </si>
  <si>
    <t>4.4</t>
  </si>
  <si>
    <t>5</t>
  </si>
  <si>
    <t>5.1</t>
  </si>
  <si>
    <t>5.2</t>
  </si>
  <si>
    <t>5.3</t>
  </si>
  <si>
    <t>6</t>
  </si>
  <si>
    <t>6.1</t>
  </si>
  <si>
    <t>6.2</t>
  </si>
  <si>
    <t>6.3</t>
  </si>
  <si>
    <t>1.6</t>
  </si>
  <si>
    <t xml:space="preserve">Protokoll Bildungsgangkonferenz mit Beratungsergebnis </t>
  </si>
  <si>
    <t xml:space="preserve">Interne und externe Kommunikation der finalen Entscheidung </t>
  </si>
  <si>
    <t xml:space="preserve">Protokoll Bildungsgangkonferenz </t>
  </si>
  <si>
    <r>
      <t>Digitale Arbeitsumgebung ist eingerichtet</t>
    </r>
    <r>
      <rPr>
        <sz val="11"/>
        <color rgb="FFFF0000"/>
        <rFont val="Calibri"/>
        <family val="2"/>
        <scheme val="minor"/>
      </rPr>
      <t xml:space="preserve"> </t>
    </r>
  </si>
  <si>
    <t>Überarbeitung des fachpraktischen Leistungskonzeptes gemäß den Anforderungen der APO BK, Anlage B3 sowie der Handreichung</t>
  </si>
  <si>
    <t xml:space="preserve">Das fachpraktische Leistungskonzept weist die Anforderungen der APO-BK, Anlage B3 und Handreichung aus. 
</t>
  </si>
  <si>
    <t>Die veränderte DJP und das fachpraktische Leistungskonzept sind durch die Bildungsgangkonferenz verabschiedet (Protokoll).</t>
  </si>
  <si>
    <t>Stundenplan Team/ Zeugnisteam etc. sind informiert. Klassenbildung ist im neuen Stundenplan ausgewiesen.</t>
  </si>
  <si>
    <t xml:space="preserve">Stundenplan-Team und alle weiteren Beteiligten sind informiert. </t>
  </si>
  <si>
    <t>1.7</t>
  </si>
  <si>
    <t>Information der Schulverwaltung/ des Sekretariats und Beratungsteam für Neuanmeldungen.</t>
  </si>
  <si>
    <t>Rahmenbedingungen des Bildungsgangs sowie Aufnahmevoraussetzungen sind allen Beteiligten schriftlich zur Verfügung gestellt und bekannt.</t>
  </si>
  <si>
    <t>Kontaktaufnahme und Austausch zur örtlichen Agentur für Arbeit (auf AZAV-Zertifizierung für Umschüler/innen hinweisen).</t>
  </si>
  <si>
    <t>Organisation eines Informationsabend am Berufskolleg für interessierte Schülerinnen und Schüler, Eltern, Presse.</t>
  </si>
  <si>
    <t>Einladung zur Informationsveranstaltung an potenzielle Träger, ggf. Telefonate bei ausbleibender Reaktion.</t>
  </si>
  <si>
    <t>Informationsschreiben sind per Mail verschickt, Lesebestätigung ist eingegangen bzw. wurde durch zusätzlichen Telefonate ergänzt.</t>
  </si>
  <si>
    <t>Strukturen für regelmäßige Praxisanleitungstreffen werden geschaffen.</t>
  </si>
  <si>
    <t xml:space="preserve">Die nötigen Dokumente sind erstellt. Ein Ablageort für Protokolle und Evaluationen ist in der digitalen Arbeitsumgebung eingerichtet. </t>
  </si>
  <si>
    <t>Protokoll der Abstimmungsgespräche,
Dokumentation positive Entscheidung</t>
  </si>
  <si>
    <t>Digitale Bereitstellung aller Informationen im schulischen Kontext, Einrichtung einer digitalen Arbeitsumgebung zum kollaborativen Arbeiten und zur Ergebnisssicherung.</t>
  </si>
  <si>
    <t>Vorstellung der veränderten didaktischen Jahresplanung  sowie des fachpraktischen Leistungskonzeptes auf der Bildungsgangkonferenz.</t>
  </si>
  <si>
    <t xml:space="preserve">Entwicklung von geeignetem Informationsmaterial für Schülerinnen und Schüler, Eltern, Erziehungsberechtigte. </t>
  </si>
  <si>
    <t>Geeignetes Informationsmaterial (analog und digital) steht zur Verfügung.</t>
  </si>
  <si>
    <t>Präsentation ist fertig und kann durchgeführt werden.</t>
  </si>
  <si>
    <t>Örtliche Arbeitsagentur ist informiert und kooperiert mit dem Berufskolleg, regelmäßiger Austausch ist vereinbart, Ansprechpersonen sind festgelegt.</t>
  </si>
  <si>
    <t>Informationsabend ist durchgeführt, Presse hat in lokalen Medien berichtet.</t>
  </si>
  <si>
    <t>Lehrkräfte, Schülerinnen und Schüler der Zubringerschulen sind informiert.</t>
  </si>
  <si>
    <t>Vorbereitung und Durchführung einer Informationsveranstaltung, ggf. mit Präsentation, Informationsmaterial in ausreichender Menge bereitstellen.</t>
  </si>
  <si>
    <t xml:space="preserve">Evaluation </t>
  </si>
  <si>
    <t>Werbemaßnahmen sind optimiert</t>
  </si>
  <si>
    <t xml:space="preserve">Auswahl und Einsatz geeigneter Evaluationsinstrumente. </t>
  </si>
  <si>
    <t>Evaluation der Maßnahme und Teilschritte</t>
  </si>
  <si>
    <t xml:space="preserve">Evaluationsergebnisse sind ausgewertet, alle Beiteilgten sind informiert und können die Ergebnisse für die weitere Arbeits nutzen. </t>
  </si>
  <si>
    <t>Kriterien und Indikatoren für die Evalunation sind ausgewählt. Alle Beteiligten nehmen an der Evaluation teil.</t>
  </si>
  <si>
    <t>z.B. Evaluation der Arbeit des Kernteams und kontinuierliche Überprüfung der Lernsituationen.</t>
  </si>
  <si>
    <t xml:space="preserve">z.B. Evaluation der unterschiedlichen Werbemaßnahmen hinsichtlich ihrer Effektivität
</t>
  </si>
  <si>
    <r>
      <rPr>
        <b/>
        <sz val="11"/>
        <color theme="1"/>
        <rFont val="Calibri"/>
        <family val="2"/>
        <scheme val="minor"/>
      </rPr>
      <t>Hinweise</t>
    </r>
    <r>
      <rPr>
        <sz val="11"/>
        <color theme="1"/>
        <rFont val="Calibri"/>
        <family val="2"/>
        <scheme val="minor"/>
      </rPr>
      <t xml:space="preserve">: 
</t>
    </r>
    <r>
      <rPr>
        <b/>
        <sz val="11"/>
        <color theme="1"/>
        <rFont val="Calibri"/>
        <family val="2"/>
        <scheme val="minor"/>
      </rPr>
      <t>Meilensteine:</t>
    </r>
    <r>
      <rPr>
        <sz val="11"/>
        <color theme="1"/>
        <rFont val="Calibri"/>
        <family val="2"/>
        <scheme val="minor"/>
      </rPr>
      <t xml:space="preserve"> 
</t>
    </r>
  </si>
  <si>
    <t>Organisationsentwicklung des Bildungsgangs, Anlage B3 Sozialwesen - PiA</t>
  </si>
  <si>
    <t>Bei dieser Tabelle handelt es sich um ein unterstützendes Werkzeug zur Organisationsentwicklung der Bildungsgänge Anlage B3 Sozialwesen zur Praxisintegrierten Ausbildung. Dieses ermöglicht eine Übersicht über die Teilschritte des Gesamtprozesses und schafft Transparenz über die Zuständigkeiten. Die aufgeführten Maßnahmen und Teilschritte sind Empfehlungen für die Projektplanung. Sie können in der Bildungsgangarbeit individuell angepasst werden. Indem in den Spalten "Start" und "Ende" konkrete Daten eingetragen werden, werden die einzelnen Teilschritte automatisch in der Zeitleiste gekennzeichnet. Der Status kann über das Dropdown Menü angepasst werden. Im Rahmen des Projektmanagements ist eine kontinuierliche Evaluation der einzelnen Maßnahmen erforderlich. Die Verantwortlichkeit und Beteiligung der Akteure wird durch das BK selbst festgelegt.</t>
  </si>
  <si>
    <r>
      <rPr>
        <b/>
        <sz val="14"/>
        <rFont val="Calibri"/>
        <family val="2"/>
        <scheme val="minor"/>
      </rPr>
      <t xml:space="preserve">Grundsatzentscheidung </t>
    </r>
    <r>
      <rPr>
        <b/>
        <sz val="14"/>
        <color theme="1"/>
        <rFont val="Calibri"/>
        <family val="2"/>
        <scheme val="minor"/>
      </rPr>
      <t xml:space="preserve">
Einführung der Praxisintegirerten Ausbildung (PiA)</t>
    </r>
  </si>
  <si>
    <t>Bereitstellung der Informationen und Handreichung zu PiA im Bildungsgang Kinderpflege/ Sozialassistenz mit und ohne Schwerpunkt.</t>
  </si>
  <si>
    <t>Bedarfsanalyse bei den regionalen bildungsgangspezifischen Einrichtungen/ Trägern</t>
  </si>
  <si>
    <t>Transparenz aller Beteiligten über die verbindliche Einführung der Organisationsform PiA im Bildungsgang.</t>
  </si>
  <si>
    <t xml:space="preserve">Sicherstellung der personellen Voraussetzungen für die Praxisbetreuung durch die Lehrkräfte im Bildungsgang gemäß Bildungsplan, APO-BK Anlage B3 und der Handreichung.  </t>
  </si>
  <si>
    <t>Die personellen Voraussetzungen für die Praxisbetreuung sind sichergestellt.</t>
  </si>
  <si>
    <t>Planung und Durchführung eines pädagogischen Tages für die Arbeit an der didaktsichen Jahresplanung: Anpassung und Überarbeitung der Lernsituationen, Praxisaufgaben und Praxisbesuche. Entwicklung und Integration der Aufgaben "Lernen am anderen Ort" (LaaO).</t>
  </si>
  <si>
    <t>Didaktische Jahresplanung: Lernsituationen und Praxisaufgaben sind überarbeitet. LaaO-Aufgaben sind entwickelt. Die Arbeitsergebnisse sind in der digitalen Arbeitsumgebung für alle Beteiligten verfügbar.</t>
  </si>
  <si>
    <r>
      <rPr>
        <b/>
        <sz val="11"/>
        <color theme="1"/>
        <rFont val="Calibri"/>
        <family val="2"/>
        <scheme val="minor"/>
      </rPr>
      <t xml:space="preserve">Hinweise: 
</t>
    </r>
    <r>
      <rPr>
        <sz val="11"/>
        <color theme="1"/>
        <rFont val="Calibri"/>
        <family val="2"/>
        <scheme val="minor"/>
      </rPr>
      <t xml:space="preserve">Der digitale Zugiff auf die didaktische Jahresplanung sollte frühzeitig gewährleistet sein, damit jederzeit daran weitergearbeitet werden kann.
</t>
    </r>
    <r>
      <rPr>
        <sz val="11"/>
        <rFont val="Calibri"/>
        <family val="2"/>
        <scheme val="minor"/>
      </rPr>
      <t>Die Erarbeitung der Didaktischen Jahresplanung kann schrittweise für das erste und zweite Ausbildungsjahr erfolgen. Hier ist eine Vorausplanung für das 2. Ausbildungsjahr sinnvoll (Verantwortliche Lehrkräfte und Zeitplanung).</t>
    </r>
    <r>
      <rPr>
        <b/>
        <sz val="11"/>
        <rFont val="Calibri"/>
        <family val="2"/>
        <scheme val="minor"/>
      </rPr>
      <t xml:space="preserve">
Meilensteine: 
</t>
    </r>
    <r>
      <rPr>
        <sz val="11"/>
        <rFont val="Calibri"/>
        <family val="2"/>
        <scheme val="minor"/>
      </rPr>
      <t>- Verantwortliche Lehrkraft für den Bildungsgang ist benannt.
- Kernteam ist gebildet.
- Didaktische Jahresplanung ist verabschiedet: Lernsituationen, Praktikumsaufgaben, Praxisbesuche, LaaO- Aufgaben.
- Das fachpraktische Leistungskonzept ist verabschiedet. 
- Alle am Anmeldeverfahren Beteiligten kennen die Rahmenbedingungen und Aufnahmevoraussetzung.</t>
    </r>
    <r>
      <rPr>
        <sz val="11"/>
        <color theme="1"/>
        <rFont val="Calibri"/>
        <family val="2"/>
        <scheme val="minor"/>
      </rPr>
      <t xml:space="preserve">
</t>
    </r>
    <r>
      <rPr>
        <b/>
        <sz val="11"/>
        <color theme="1"/>
        <rFont val="Calibri"/>
        <family val="2"/>
        <scheme val="minor"/>
      </rPr>
      <t xml:space="preserve">
</t>
    </r>
  </si>
  <si>
    <t>Entscheidung über das Organisationsmodell der PiA- Ausbildung laut Handreichung.</t>
  </si>
  <si>
    <t>Ggf. Beantragung des Organisationsmodells und ggf. Beantragung der Erhöhung der Zügigkeit bei der oberen Schulaufsicht.</t>
  </si>
  <si>
    <t>Festlegung schulinterer Klassenbezeichnung.</t>
  </si>
  <si>
    <t>Benennung der verantwortlichen Lehrkräfte als Kernteam (z.B. Lehrkräfte der bereichsspezifischen Fächer und Praxiskoordination).</t>
  </si>
  <si>
    <t xml:space="preserve">Finale Abstimmung Schulleitung, Bereichsleitung, Bildungsgangleitung auf Grundlage von 1.3 und 1.4. Entscheidung für ein Organisationsmodell laut Handreichung. </t>
  </si>
  <si>
    <r>
      <rPr>
        <b/>
        <sz val="11"/>
        <color theme="1"/>
        <rFont val="Calibri"/>
        <family val="2"/>
        <scheme val="minor"/>
      </rPr>
      <t xml:space="preserve">Hinweise: 
</t>
    </r>
    <r>
      <rPr>
        <sz val="11"/>
        <color theme="1"/>
        <rFont val="Calibri"/>
        <family val="2"/>
        <scheme val="minor"/>
      </rPr>
      <t>- Vor der Beratung in den verschieden Gremien ist das Informationsmaterial bereitzustellen und ausreichend Zeit zur Auseinandersetzung einzuplanen.</t>
    </r>
    <r>
      <rPr>
        <b/>
        <sz val="11"/>
        <color theme="1"/>
        <rFont val="Calibri"/>
        <family val="2"/>
        <scheme val="minor"/>
      </rPr>
      <t xml:space="preserve">
Meilensteine: </t>
    </r>
    <r>
      <rPr>
        <sz val="11"/>
        <color theme="1"/>
        <rFont val="Calibri"/>
        <family val="2"/>
        <scheme val="minor"/>
      </rPr>
      <t xml:space="preserve">
- Alle</t>
    </r>
    <r>
      <rPr>
        <sz val="11"/>
        <color rgb="FFFF0000"/>
        <rFont val="Calibri"/>
        <family val="2"/>
        <scheme val="minor"/>
      </rPr>
      <t xml:space="preserve"> </t>
    </r>
    <r>
      <rPr>
        <sz val="11"/>
        <rFont val="Calibri"/>
        <family val="2"/>
        <scheme val="minor"/>
      </rPr>
      <t>Beteiligten</t>
    </r>
    <r>
      <rPr>
        <sz val="11"/>
        <color theme="1"/>
        <rFont val="Calibri"/>
        <family val="2"/>
        <scheme val="minor"/>
      </rPr>
      <t xml:space="preserve"> im Bildungsgang haben sich mit den Rahmenbedingungen auseinandergesetzt. 
- Die erforderlichen Praktikumsplätze sind akquiriert und in einer Praktikumsliste zusammengefasst.
- Beratung in den verschiedenen Gremien ist erfolgt.
- Endgültige Entscheidung über die Einführung von PiA ist getroffen und ein Organisationsmodell ist gewählt.
- Die erforderlichen personellen Voraussetzungen sind erfüllt.
</t>
    </r>
  </si>
  <si>
    <t>Entwicklung eines Informationsschreibens für potenzielle bildungsgangspezifische Einrichtungen und Träger.</t>
  </si>
  <si>
    <t>Anschreiben an Einrichtungen und Träger ist digital verschickt, Lesebestätigung ist angefordert.</t>
  </si>
  <si>
    <t xml:space="preserve">Die Stundenverteilung ist nach den Anforderungen laut APO-BK, Anlage B3 und Handreichung fertiggestellt. </t>
  </si>
  <si>
    <t xml:space="preserve">Erstellung der Stundenverteilung für die PiA Klasse:
- pro Halbjahr für jedes Fach
- Anteilige Verlagerung der fachpraktischen Anteile in Lernen am anderen Ort (LaaO)
- Verteilung der Fächer des berufsübergreifenden Lernbereichs auf die Halbjahre (ER/KR; SP; PK/GL kann ggf. einjährig erteilt werden)
- Zuweisung der Stunden zur Praxisbetreuung und Betreuung der Stunden LaaO an die Lehrkräfte 
</t>
  </si>
  <si>
    <t>Aktualisierung der Schul- Homepage bzgl. der PiA Organisationsform, Ausweisung der Ansprechperson,  AZAV-Siegel ggf. hinzufügen.</t>
  </si>
  <si>
    <t>Homepage des Berufskollegs weist wichtige Informationen zu PiA aus; AZAV-Siegel ist bei öffentlichen Schulen deutlich sichtbar.</t>
  </si>
  <si>
    <t>Teilnahme an Berufsorientierungsmessen zur Vorstellung der PiA Organisationsform.</t>
  </si>
  <si>
    <t>Besuch der Zubringerschulen zwecks Informationen zur PiA Organisationsform.</t>
  </si>
  <si>
    <t>Erstellung einer geeigneten Präsentation zur PiA Organisationsform für den Tag der offenen Tür.</t>
  </si>
  <si>
    <r>
      <rPr>
        <b/>
        <sz val="11"/>
        <color theme="1"/>
        <rFont val="Calibri"/>
        <family val="2"/>
        <scheme val="minor"/>
      </rPr>
      <t>Hinweise:</t>
    </r>
    <r>
      <rPr>
        <sz val="11"/>
        <color theme="1"/>
        <rFont val="Calibri"/>
        <family val="2"/>
        <scheme val="minor"/>
      </rPr>
      <t xml:space="preserve"> 
</t>
    </r>
    <r>
      <rPr>
        <sz val="11"/>
        <rFont val="Calibri"/>
        <family val="2"/>
        <scheme val="minor"/>
      </rPr>
      <t>- Die zeitliche Abfolge der Teilschritte müssen aufeinander abgestimmt sein.</t>
    </r>
    <r>
      <rPr>
        <sz val="11"/>
        <color theme="1"/>
        <rFont val="Calibri"/>
        <family val="2"/>
        <scheme val="minor"/>
      </rPr>
      <t xml:space="preserve">
</t>
    </r>
    <r>
      <rPr>
        <b/>
        <sz val="11"/>
        <color theme="1"/>
        <rFont val="Calibri"/>
        <family val="2"/>
        <scheme val="minor"/>
      </rPr>
      <t>Meilensteine:</t>
    </r>
    <r>
      <rPr>
        <sz val="11"/>
        <color theme="1"/>
        <rFont val="Calibri"/>
        <family val="2"/>
        <scheme val="minor"/>
      </rPr>
      <t xml:space="preserve"> 
- Umfassendes Informationsmaterial steht für die unterschiedlichen Adressat/innen zur Verfügung. 
- Interne und externe Kooperationspartner des Berufskollegs sind umfassend informiert.
- Umfassende Werbung hat stattgefunden.</t>
    </r>
  </si>
  <si>
    <t>Träger sind über die PiA Organisationsform informiert, Liste mit potenziell interessierten Trägern (Praxisplätze) ist erstellt.</t>
  </si>
  <si>
    <t>4.5</t>
  </si>
  <si>
    <t>4.6</t>
  </si>
  <si>
    <t>4.7</t>
  </si>
  <si>
    <t>4.8</t>
  </si>
  <si>
    <t>Öffentlichkeitsarbeit, Informationen zur Praxisintegirerten Ausbildung (PiA)</t>
  </si>
  <si>
    <r>
      <rPr>
        <b/>
        <sz val="11"/>
        <color theme="1"/>
        <rFont val="Calibri"/>
        <family val="2"/>
        <scheme val="minor"/>
      </rPr>
      <t>Hinweise</t>
    </r>
    <r>
      <rPr>
        <sz val="11"/>
        <color theme="1"/>
        <rFont val="Calibri"/>
        <family val="2"/>
        <scheme val="minor"/>
      </rPr>
      <t xml:space="preserve">: 
- Über Kooperationsvereinbarungen mit Trägern lassen sich die Anforderungen an das Praktikum festlegen und ermöglichen somit eine Planungssicherheit für alle Beteiligten. 
</t>
    </r>
    <r>
      <rPr>
        <b/>
        <sz val="11"/>
        <color theme="1"/>
        <rFont val="Calibri"/>
        <family val="2"/>
        <scheme val="minor"/>
      </rPr>
      <t>Meilensteine:</t>
    </r>
    <r>
      <rPr>
        <sz val="11"/>
        <color theme="1"/>
        <rFont val="Calibri"/>
        <family val="2"/>
        <scheme val="minor"/>
      </rPr>
      <t xml:space="preserve"> 
- Eine ausreichende Anzahl an PiA Praxisplätzen in unterschiedlichen bildungsgangspezifischen Einrichtung können vorgehalten werden.</t>
    </r>
  </si>
  <si>
    <t>6.4</t>
  </si>
  <si>
    <t>Festlegung des Organisationsmodells des Bildungsgangs</t>
  </si>
  <si>
    <r>
      <rPr>
        <b/>
        <sz val="11"/>
        <color theme="1"/>
        <rFont val="Calibri"/>
        <family val="2"/>
        <scheme val="minor"/>
      </rPr>
      <t xml:space="preserve">Hinweise: 
</t>
    </r>
    <r>
      <rPr>
        <sz val="11"/>
        <color theme="1"/>
        <rFont val="Calibri"/>
        <family val="2"/>
        <scheme val="minor"/>
      </rPr>
      <t>- Klassen in der PiA Organisationsform sind weiterhin Vollzeitklassen, diese sind mit dem vollen Stundenumfang für die im Bildungsgang unterrichtenden Lehrkräfte einzuplanen.
- Bei der Verteilung der Fächer des berufsübergreifenden Lernbereichs ist darauf zu achten, dass das prüfungsrelevante Fach im letzten Halbjahr der Ausbildung unterrichtet werden muss.</t>
    </r>
    <r>
      <rPr>
        <b/>
        <sz val="11"/>
        <color theme="1"/>
        <rFont val="Calibri"/>
        <family val="2"/>
        <scheme val="minor"/>
      </rPr>
      <t xml:space="preserve">
Meilensteine: </t>
    </r>
    <r>
      <rPr>
        <sz val="11"/>
        <color theme="1"/>
        <rFont val="Calibri"/>
        <family val="2"/>
        <scheme val="minor"/>
      </rPr>
      <t xml:space="preserve">
- Das Organisationsmodell ist festgelegt.
- Das Organisationsmodell ist mit den Kooperationspartnern kommuniziert.
</t>
    </r>
    <r>
      <rPr>
        <b/>
        <sz val="11"/>
        <color theme="1"/>
        <rFont val="Calibri"/>
        <family val="2"/>
        <scheme val="min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</si>
</sst>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_);_(* \(#,##0\);_(* &quot;-&quot;_);_(@_)"/>
    <numFmt numFmtId="165" formatCode="_(* #,##0.00_);_(* \(#,##0.00\);_(* &quot;-&quot;??_);_(@_)"/>
    <numFmt numFmtId="166" formatCode="d\.m\.yy;@"/>
    <numFmt numFmtId="167" formatCode="ddd\,\ d/m/yyyy"/>
    <numFmt numFmtId="168" formatCode="d/m/yy;@"/>
    <numFmt numFmtId="169" formatCode="d/\ mmm\ yyyy"/>
    <numFmt numFmtId="170" formatCode="d"/>
  </numFmts>
  <fonts count="35" x14ac:knownFonts="1">
    <font>
      <sz val="11"/>
      <color theme="1"/>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sz val="11"/>
      <color theme="0"/>
      <name val="Calibri"/>
      <family val="2"/>
      <scheme val="minor"/>
    </font>
    <font>
      <b/>
      <sz val="11"/>
      <name val="Calibri"/>
      <family val="2"/>
      <scheme val="minor"/>
    </font>
    <font>
      <sz val="10"/>
      <name val="Arial"/>
      <family val="2"/>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4"/>
      <color theme="1" tint="0.34998626667073579"/>
      <name val="Calibri"/>
      <family val="2"/>
      <scheme val="major"/>
    </font>
    <font>
      <b/>
      <sz val="14"/>
      <color theme="1"/>
      <name val="Calibri"/>
      <family val="2"/>
      <scheme val="minor"/>
    </font>
    <font>
      <b/>
      <sz val="14"/>
      <name val="Calibri"/>
      <family val="2"/>
      <scheme val="minor"/>
    </font>
    <font>
      <b/>
      <sz val="16"/>
      <color theme="1"/>
      <name val="Calibri"/>
      <family val="2"/>
      <scheme val="minor"/>
    </font>
    <font>
      <b/>
      <sz val="16"/>
      <color theme="1" tint="0.34998626667073579"/>
      <name val="Calibri"/>
      <family val="2"/>
      <scheme val="major"/>
    </font>
    <font>
      <sz val="16"/>
      <name val="Calibri"/>
      <family val="2"/>
      <scheme val="minor"/>
    </font>
    <font>
      <sz val="16"/>
      <color theme="1"/>
      <name val="Calibri"/>
      <family val="2"/>
      <scheme val="minor"/>
    </font>
    <font>
      <sz val="10"/>
      <name val="Arial"/>
      <family val="2"/>
    </font>
  </fonts>
  <fills count="48">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8" tint="0.79998168889431442"/>
        <bgColor indexed="64"/>
      </patternFill>
    </fill>
  </fills>
  <borders count="2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0.14993743705557422"/>
      </right>
      <top style="medium">
        <color theme="0" tint="-0.14996795556505021"/>
      </top>
      <bottom style="medium">
        <color theme="0" tint="-0.14996795556505021"/>
      </bottom>
      <diagonal/>
    </border>
    <border>
      <left/>
      <right/>
      <top/>
      <bottom style="medium">
        <color theme="0" tint="-0.14996795556505021"/>
      </bottom>
      <diagonal/>
    </border>
    <border>
      <left/>
      <right/>
      <top style="medium">
        <color theme="0" tint="-0.14996795556505021"/>
      </top>
      <bottom style="medium">
        <color theme="0" tint="-0.14993743705557422"/>
      </bottom>
      <diagonal/>
    </border>
    <border>
      <left/>
      <right/>
      <top style="medium">
        <color theme="0" tint="-0.14996795556505021"/>
      </top>
      <bottom/>
      <diagonal/>
    </border>
  </borders>
  <cellStyleXfs count="60">
    <xf numFmtId="0" fontId="0" fillId="0" borderId="0"/>
    <xf numFmtId="0" fontId="1" fillId="0" borderId="0" applyNumberFormat="0" applyFill="0" applyBorder="0" applyAlignment="0" applyProtection="0">
      <alignment vertical="top"/>
      <protection locked="0"/>
    </xf>
    <xf numFmtId="9" fontId="7" fillId="0" borderId="0" applyFont="0" applyFill="0" applyBorder="0" applyAlignment="0" applyProtection="0"/>
    <xf numFmtId="0" fontId="12" fillId="0" borderId="0"/>
    <xf numFmtId="165" fontId="7" fillId="0" borderId="3" applyFont="0" applyFill="0" applyAlignment="0" applyProtection="0"/>
    <xf numFmtId="0" fontId="11" fillId="0" borderId="0" applyNumberFormat="0" applyFill="0" applyBorder="0" applyAlignment="0" applyProtection="0"/>
    <xf numFmtId="0" fontId="8" fillId="0" borderId="0" applyNumberFormat="0" applyFill="0" applyAlignment="0" applyProtection="0"/>
    <xf numFmtId="0" fontId="8" fillId="0" borderId="0" applyNumberFormat="0" applyFill="0" applyProtection="0">
      <alignment vertical="top"/>
    </xf>
    <xf numFmtId="0" fontId="7" fillId="0" borderId="0" applyNumberFormat="0" applyFill="0" applyProtection="0">
      <alignment horizontal="right" indent="1"/>
    </xf>
    <xf numFmtId="167" fontId="7" fillId="0" borderId="3">
      <alignment horizontal="center" vertical="center"/>
    </xf>
    <xf numFmtId="168" fontId="7" fillId="0" borderId="2" applyFill="0">
      <alignment horizontal="center" vertical="center"/>
    </xf>
    <xf numFmtId="0" fontId="7" fillId="0" borderId="2" applyFill="0">
      <alignment horizontal="center" vertical="center"/>
    </xf>
    <xf numFmtId="0" fontId="7" fillId="0" borderId="2" applyFill="0">
      <alignment horizontal="left" vertical="center" indent="2"/>
    </xf>
    <xf numFmtId="0" fontId="15" fillId="0" borderId="0" applyNumberForma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0" fontId="16" fillId="0" borderId="0" applyNumberFormat="0" applyFill="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9" fillId="14" borderId="0" applyNumberFormat="0" applyBorder="0" applyAlignment="0" applyProtection="0"/>
    <xf numFmtId="0" fontId="20" fillId="15" borderId="11" applyNumberFormat="0" applyAlignment="0" applyProtection="0"/>
    <xf numFmtId="0" fontId="21" fillId="16" borderId="12" applyNumberFormat="0" applyAlignment="0" applyProtection="0"/>
    <xf numFmtId="0" fontId="22" fillId="16" borderId="11" applyNumberFormat="0" applyAlignment="0" applyProtection="0"/>
    <xf numFmtId="0" fontId="23" fillId="0" borderId="13" applyNumberFormat="0" applyFill="0" applyAlignment="0" applyProtection="0"/>
    <xf numFmtId="0" fontId="24" fillId="17" borderId="14" applyNumberFormat="0" applyAlignment="0" applyProtection="0"/>
    <xf numFmtId="0" fontId="25" fillId="0" borderId="0" applyNumberFormat="0" applyFill="0" applyBorder="0" applyAlignment="0" applyProtection="0"/>
    <xf numFmtId="0" fontId="7" fillId="18" borderId="15" applyNumberFormat="0" applyFont="0" applyAlignment="0" applyProtection="0"/>
    <xf numFmtId="0" fontId="26" fillId="0" borderId="0" applyNumberFormat="0" applyFill="0" applyBorder="0" applyAlignment="0" applyProtection="0"/>
    <xf numFmtId="0" fontId="4" fillId="0" borderId="16" applyNumberFormat="0" applyFill="0" applyAlignment="0" applyProtection="0"/>
    <xf numFmtId="0" fontId="12"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12"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12"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12"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12"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12"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14" fillId="0" borderId="0"/>
    <xf numFmtId="0" fontId="34" fillId="0" borderId="0"/>
    <xf numFmtId="43" fontId="7" fillId="0" borderId="3" applyFont="0" applyFill="0" applyAlignment="0" applyProtection="0"/>
    <xf numFmtId="41"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cellStyleXfs>
  <cellXfs count="136">
    <xf numFmtId="0" fontId="0" fillId="0" borderId="0" xfId="0"/>
    <xf numFmtId="0" fontId="0" fillId="0" borderId="0" xfId="0" applyAlignment="1">
      <alignment vertical="center"/>
    </xf>
    <xf numFmtId="0" fontId="0" fillId="0" borderId="0" xfId="0" applyAlignment="1">
      <alignment horizontal="center"/>
    </xf>
    <xf numFmtId="0" fontId="0" fillId="0" borderId="3" xfId="0" applyBorder="1" applyAlignment="1">
      <alignment horizontal="center" vertical="center"/>
    </xf>
    <xf numFmtId="0" fontId="5" fillId="11" borderId="1" xfId="0" applyFont="1" applyFill="1" applyBorder="1" applyAlignment="1">
      <alignment horizontal="left" vertical="center" indent="1"/>
    </xf>
    <xf numFmtId="0" fontId="5" fillId="11" borderId="1" xfId="0" applyFont="1" applyFill="1" applyBorder="1" applyAlignment="1">
      <alignment horizontal="center" vertical="center" wrapText="1"/>
    </xf>
    <xf numFmtId="0" fontId="10" fillId="10" borderId="8" xfId="0" applyFont="1" applyFill="1" applyBorder="1" applyAlignment="1">
      <alignment horizontal="center" vertical="center" shrinkToFit="1"/>
    </xf>
    <xf numFmtId="0" fontId="3" fillId="0" borderId="2" xfId="0" applyFont="1" applyBorder="1" applyAlignment="1">
      <alignment horizontal="center" vertical="center"/>
    </xf>
    <xf numFmtId="0" fontId="6" fillId="2" borderId="2" xfId="0" applyFont="1" applyFill="1" applyBorder="1" applyAlignment="1">
      <alignment horizontal="left" vertical="center" indent="1"/>
    </xf>
    <xf numFmtId="0" fontId="6"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0" fillId="0" borderId="0" xfId="0" applyAlignment="1">
      <alignment wrapText="1"/>
    </xf>
    <xf numFmtId="0" fontId="7" fillId="7" borderId="2" xfId="11" applyFill="1">
      <alignment horizontal="center" vertical="center"/>
    </xf>
    <xf numFmtId="0" fontId="7" fillId="5" borderId="2" xfId="11" applyFill="1">
      <alignment horizontal="center" vertical="center"/>
    </xf>
    <xf numFmtId="0" fontId="7" fillId="9" borderId="2" xfId="11" applyFill="1">
      <alignment horizontal="center" vertical="center"/>
    </xf>
    <xf numFmtId="0" fontId="0" fillId="0" borderId="10" xfId="0" applyBorder="1"/>
    <xf numFmtId="0" fontId="13" fillId="0" borderId="0" xfId="0" applyFont="1"/>
    <xf numFmtId="0" fontId="14" fillId="0" borderId="0" xfId="1" applyFont="1" applyProtection="1">
      <alignment vertical="top"/>
    </xf>
    <xf numFmtId="166" fontId="0" fillId="7" borderId="2" xfId="0" applyNumberFormat="1" applyFill="1" applyBorder="1" applyAlignment="1">
      <alignment horizontal="center" vertical="center"/>
    </xf>
    <xf numFmtId="166" fontId="3" fillId="7" borderId="2" xfId="0" applyNumberFormat="1" applyFont="1" applyFill="1" applyBorder="1" applyAlignment="1">
      <alignment horizontal="center" vertical="center"/>
    </xf>
    <xf numFmtId="166" fontId="7" fillId="3" borderId="2" xfId="10" applyNumberFormat="1" applyFill="1">
      <alignment horizontal="center" vertical="center"/>
    </xf>
    <xf numFmtId="166" fontId="0" fillId="5" borderId="2" xfId="0" applyNumberFormat="1" applyFill="1" applyBorder="1" applyAlignment="1">
      <alignment horizontal="center" vertical="center"/>
    </xf>
    <xf numFmtId="166" fontId="3" fillId="5" borderId="2" xfId="0" applyNumberFormat="1" applyFont="1" applyFill="1" applyBorder="1" applyAlignment="1">
      <alignment horizontal="center" vertical="center"/>
    </xf>
    <xf numFmtId="166" fontId="7" fillId="9" borderId="2" xfId="10" applyNumberFormat="1" applyFill="1">
      <alignment horizontal="center" vertical="center"/>
    </xf>
    <xf numFmtId="166" fontId="2" fillId="2" borderId="2" xfId="0" applyNumberFormat="1" applyFont="1" applyFill="1" applyBorder="1" applyAlignment="1">
      <alignment horizontal="left" vertical="center"/>
    </xf>
    <xf numFmtId="166" fontId="3" fillId="2" borderId="2" xfId="0" applyNumberFormat="1" applyFont="1" applyFill="1" applyBorder="1" applyAlignment="1">
      <alignment horizontal="center" vertical="center"/>
    </xf>
    <xf numFmtId="170" fontId="9" fillId="6" borderId="6" xfId="0" applyNumberFormat="1" applyFont="1" applyFill="1" applyBorder="1" applyAlignment="1">
      <alignment horizontal="center" vertical="center"/>
    </xf>
    <xf numFmtId="170" fontId="9" fillId="6" borderId="0" xfId="0" applyNumberFormat="1" applyFont="1" applyFill="1" applyAlignment="1">
      <alignment horizontal="center" vertical="center"/>
    </xf>
    <xf numFmtId="170" fontId="9" fillId="6" borderId="7" xfId="0" applyNumberFormat="1" applyFont="1" applyFill="1" applyBorder="1" applyAlignment="1">
      <alignment horizontal="center" vertical="center"/>
    </xf>
    <xf numFmtId="0" fontId="27" fillId="0" borderId="0" xfId="5" applyFont="1" applyAlignment="1">
      <alignment horizontal="left"/>
    </xf>
    <xf numFmtId="0" fontId="8" fillId="0" borderId="0" xfId="7" applyAlignment="1">
      <alignment horizontal="left" vertical="center"/>
    </xf>
    <xf numFmtId="0" fontId="8" fillId="0" borderId="0" xfId="6" applyAlignment="1">
      <alignment horizontal="left" vertical="center"/>
    </xf>
    <xf numFmtId="0" fontId="0" fillId="0" borderId="0" xfId="0" applyAlignment="1">
      <alignment horizontal="left" vertical="center"/>
    </xf>
    <xf numFmtId="0" fontId="0" fillId="0" borderId="0" xfId="8" applyFont="1" applyAlignment="1">
      <alignment horizontal="left" vertical="center"/>
    </xf>
    <xf numFmtId="14" fontId="7" fillId="0" borderId="0" xfId="8" applyNumberFormat="1" applyAlignment="1">
      <alignment vertical="center"/>
    </xf>
    <xf numFmtId="2" fontId="7" fillId="0" borderId="0" xfId="8" applyNumberFormat="1" applyAlignment="1">
      <alignment horizontal="left" vertical="center"/>
    </xf>
    <xf numFmtId="0" fontId="0" fillId="3" borderId="2" xfId="11" applyFont="1" applyFill="1">
      <alignment horizontal="center" vertical="center"/>
    </xf>
    <xf numFmtId="0" fontId="0" fillId="7" borderId="2" xfId="11" applyFont="1" applyFill="1">
      <alignment horizontal="center" vertical="center"/>
    </xf>
    <xf numFmtId="2" fontId="0" fillId="0" borderId="0" xfId="8" applyNumberFormat="1" applyFont="1" applyAlignment="1">
      <alignment horizontal="left" vertical="center"/>
    </xf>
    <xf numFmtId="14" fontId="0" fillId="0" borderId="0" xfId="8" applyNumberFormat="1" applyFont="1" applyAlignment="1">
      <alignment vertical="center"/>
    </xf>
    <xf numFmtId="0" fontId="0" fillId="3" borderId="2" xfId="11" applyFont="1" applyFill="1" applyAlignment="1">
      <alignment vertical="top" wrapText="1"/>
    </xf>
    <xf numFmtId="0" fontId="7" fillId="3" borderId="2" xfId="11" applyFill="1" applyAlignment="1">
      <alignment vertical="top" wrapText="1"/>
    </xf>
    <xf numFmtId="166" fontId="0" fillId="3" borderId="2" xfId="10" applyNumberFormat="1" applyFont="1" applyFill="1">
      <alignment horizontal="center" vertical="center"/>
    </xf>
    <xf numFmtId="166" fontId="0" fillId="4" borderId="2" xfId="10" applyNumberFormat="1" applyFont="1" applyFill="1">
      <alignment horizontal="center" vertical="center"/>
    </xf>
    <xf numFmtId="0" fontId="3" fillId="43" borderId="2" xfId="0" applyFont="1" applyFill="1" applyBorder="1" applyAlignment="1">
      <alignment horizontal="center" vertical="center"/>
    </xf>
    <xf numFmtId="0" fontId="0" fillId="0" borderId="17" xfId="0" applyBorder="1" applyAlignment="1">
      <alignment vertical="center"/>
    </xf>
    <xf numFmtId="0" fontId="0" fillId="0" borderId="2" xfId="0" applyBorder="1" applyAlignment="1">
      <alignment vertical="center"/>
    </xf>
    <xf numFmtId="0" fontId="0" fillId="43" borderId="2" xfId="0" applyFill="1" applyBorder="1" applyAlignment="1">
      <alignment vertical="center"/>
    </xf>
    <xf numFmtId="0" fontId="28" fillId="8" borderId="18" xfId="0" applyFont="1" applyFill="1" applyBorder="1" applyAlignment="1">
      <alignment horizontal="left" vertical="center" wrapText="1"/>
    </xf>
    <xf numFmtId="0" fontId="7" fillId="8" borderId="18" xfId="11" applyFill="1" applyBorder="1" applyAlignment="1">
      <alignment horizontal="center" vertical="center" wrapText="1"/>
    </xf>
    <xf numFmtId="0" fontId="7" fillId="8" borderId="18" xfId="11" applyFill="1" applyBorder="1">
      <alignment horizontal="center" vertical="center"/>
    </xf>
    <xf numFmtId="166" fontId="0" fillId="8" borderId="18" xfId="0" applyNumberFormat="1" applyFill="1" applyBorder="1" applyAlignment="1">
      <alignment horizontal="center" vertical="center"/>
    </xf>
    <xf numFmtId="166" fontId="3" fillId="8" borderId="18" xfId="0" applyNumberFormat="1" applyFont="1" applyFill="1" applyBorder="1" applyAlignment="1">
      <alignment horizontal="center" vertical="center"/>
    </xf>
    <xf numFmtId="0" fontId="0" fillId="4" borderId="2" xfId="11" applyFont="1" applyFill="1">
      <alignment horizontal="center" vertical="center"/>
    </xf>
    <xf numFmtId="0" fontId="7" fillId="44" borderId="2" xfId="11" applyFill="1">
      <alignment horizontal="center" vertical="center"/>
    </xf>
    <xf numFmtId="166" fontId="7" fillId="44" borderId="2" xfId="10" applyNumberFormat="1" applyFill="1">
      <alignment horizontal="center" vertical="center"/>
    </xf>
    <xf numFmtId="0" fontId="3" fillId="0" borderId="0" xfId="0" applyFont="1" applyAlignment="1">
      <alignment horizontal="center" vertical="center"/>
    </xf>
    <xf numFmtId="0" fontId="0" fillId="4" borderId="2" xfId="11" applyFont="1" applyFill="1" applyAlignment="1">
      <alignment horizontal="left" vertical="center"/>
    </xf>
    <xf numFmtId="0" fontId="0" fillId="9" borderId="2" xfId="11" applyFont="1" applyFill="1">
      <alignment horizontal="center" vertical="center"/>
    </xf>
    <xf numFmtId="0" fontId="0" fillId="9" borderId="2" xfId="11" applyFont="1" applyFill="1" applyAlignment="1">
      <alignment horizontal="left" vertical="center"/>
    </xf>
    <xf numFmtId="0" fontId="0" fillId="9" borderId="2" xfId="11" applyFont="1" applyFill="1" applyAlignment="1">
      <alignment horizontal="left" vertical="center" wrapText="1"/>
    </xf>
    <xf numFmtId="0" fontId="0" fillId="44" borderId="2" xfId="11" applyFont="1" applyFill="1">
      <alignment horizontal="center" vertical="center"/>
    </xf>
    <xf numFmtId="0" fontId="0" fillId="44" borderId="2" xfId="11" applyFont="1" applyFill="1" applyAlignment="1">
      <alignment horizontal="left" vertical="center" wrapText="1"/>
    </xf>
    <xf numFmtId="0" fontId="0" fillId="44" borderId="2" xfId="11" applyFont="1" applyFill="1" applyAlignment="1">
      <alignment vertical="center" wrapText="1"/>
    </xf>
    <xf numFmtId="0" fontId="3" fillId="0" borderId="0" xfId="0" applyFont="1" applyAlignment="1">
      <alignment horizontal="center" vertical="center" wrapText="1"/>
    </xf>
    <xf numFmtId="0" fontId="0" fillId="0" borderId="0" xfId="0" applyAlignment="1">
      <alignment vertical="center" wrapText="1"/>
    </xf>
    <xf numFmtId="166" fontId="0" fillId="9" borderId="2" xfId="10" applyNumberFormat="1" applyFont="1" applyFill="1">
      <alignment horizontal="center" vertical="center"/>
    </xf>
    <xf numFmtId="0" fontId="0" fillId="4" borderId="2" xfId="11" applyFont="1" applyFill="1" applyAlignment="1">
      <alignment horizontal="left" vertical="center" wrapText="1"/>
    </xf>
    <xf numFmtId="166" fontId="0" fillId="44" borderId="2" xfId="10" applyNumberFormat="1" applyFont="1" applyFill="1">
      <alignment horizontal="center" vertical="center"/>
    </xf>
    <xf numFmtId="0" fontId="7" fillId="45" borderId="2" xfId="11" applyFill="1">
      <alignment horizontal="center" vertical="center"/>
    </xf>
    <xf numFmtId="166" fontId="0" fillId="45" borderId="2" xfId="0" applyNumberFormat="1" applyFill="1" applyBorder="1" applyAlignment="1">
      <alignment horizontal="center" vertical="center"/>
    </xf>
    <xf numFmtId="166" fontId="3" fillId="45" borderId="2" xfId="0" applyNumberFormat="1" applyFont="1" applyFill="1" applyBorder="1" applyAlignment="1">
      <alignment horizontal="center" vertical="center"/>
    </xf>
    <xf numFmtId="166" fontId="0" fillId="3" borderId="2" xfId="0" applyNumberFormat="1" applyFill="1" applyBorder="1" applyAlignment="1">
      <alignment horizontal="center" vertical="center"/>
    </xf>
    <xf numFmtId="166" fontId="3" fillId="3" borderId="2" xfId="0" applyNumberFormat="1" applyFont="1" applyFill="1" applyBorder="1" applyAlignment="1">
      <alignment horizontal="center" vertical="center"/>
    </xf>
    <xf numFmtId="49" fontId="4" fillId="0" borderId="0" xfId="0" applyNumberFormat="1" applyFont="1" applyAlignment="1">
      <alignment horizontal="center" vertical="center"/>
    </xf>
    <xf numFmtId="0" fontId="0" fillId="3" borderId="2" xfId="12" applyFont="1" applyFill="1" applyAlignment="1">
      <alignment vertical="top" wrapText="1"/>
    </xf>
    <xf numFmtId="0" fontId="0" fillId="0" borderId="2" xfId="0" applyBorder="1" applyAlignment="1">
      <alignment horizontal="right" vertical="center"/>
    </xf>
    <xf numFmtId="0" fontId="0" fillId="4" borderId="2" xfId="12" applyFont="1" applyFill="1" applyAlignment="1">
      <alignment vertical="center" wrapText="1"/>
    </xf>
    <xf numFmtId="0" fontId="3" fillId="3" borderId="2" xfId="11" applyFont="1" applyFill="1" applyAlignment="1">
      <alignment vertical="top" wrapText="1"/>
    </xf>
    <xf numFmtId="0" fontId="0" fillId="3" borderId="0" xfId="0" applyFill="1" applyAlignment="1">
      <alignment vertical="center"/>
    </xf>
    <xf numFmtId="0" fontId="0" fillId="4" borderId="2" xfId="12" applyFont="1" applyFill="1" applyAlignment="1">
      <alignment horizontal="left" vertical="center" wrapText="1"/>
    </xf>
    <xf numFmtId="49" fontId="30" fillId="0" borderId="0" xfId="0" applyNumberFormat="1" applyFont="1" applyAlignment="1">
      <alignment horizontal="center" vertical="center"/>
    </xf>
    <xf numFmtId="0" fontId="31" fillId="0" borderId="0" xfId="5" applyFont="1" applyAlignment="1">
      <alignment horizontal="left"/>
    </xf>
    <xf numFmtId="0" fontId="32" fillId="0" borderId="0" xfId="0" applyFont="1"/>
    <xf numFmtId="0" fontId="32" fillId="0" borderId="0" xfId="0" applyFont="1" applyAlignment="1">
      <alignment horizontal="center"/>
    </xf>
    <xf numFmtId="0" fontId="32" fillId="0" borderId="0" xfId="0" applyFont="1" applyAlignment="1">
      <alignment horizontal="center" vertical="center"/>
    </xf>
    <xf numFmtId="0" fontId="33" fillId="0" borderId="0" xfId="0" applyFont="1"/>
    <xf numFmtId="0" fontId="32" fillId="0" borderId="0" xfId="0" applyFont="1" applyAlignment="1">
      <alignment wrapText="1"/>
    </xf>
    <xf numFmtId="0" fontId="0" fillId="0" borderId="7" xfId="8" applyFont="1" applyBorder="1" applyAlignment="1">
      <alignment horizontal="right" vertical="center" wrapText="1"/>
    </xf>
    <xf numFmtId="49" fontId="3" fillId="7" borderId="2" xfId="2" applyNumberFormat="1" applyFont="1" applyFill="1" applyBorder="1" applyAlignment="1">
      <alignment horizontal="center" vertical="center" wrapText="1"/>
    </xf>
    <xf numFmtId="49" fontId="3" fillId="3" borderId="2" xfId="2" applyNumberFormat="1" applyFont="1" applyFill="1" applyBorder="1" applyAlignment="1">
      <alignment horizontal="center" vertical="center" wrapText="1"/>
    </xf>
    <xf numFmtId="49" fontId="3" fillId="3" borderId="20" xfId="2" applyNumberFormat="1" applyFont="1" applyFill="1" applyBorder="1" applyAlignment="1">
      <alignment horizontal="center" vertical="center" wrapText="1"/>
    </xf>
    <xf numFmtId="49" fontId="3" fillId="8" borderId="18" xfId="2" applyNumberFormat="1" applyFont="1" applyFill="1" applyBorder="1" applyAlignment="1">
      <alignment horizontal="center" vertical="center" wrapText="1"/>
    </xf>
    <xf numFmtId="49" fontId="3" fillId="4" borderId="2" xfId="2" applyNumberFormat="1" applyFont="1" applyFill="1" applyBorder="1" applyAlignment="1">
      <alignment horizontal="center" vertical="center" wrapText="1"/>
    </xf>
    <xf numFmtId="49" fontId="3" fillId="5" borderId="2" xfId="2" applyNumberFormat="1" applyFont="1" applyFill="1" applyBorder="1" applyAlignment="1">
      <alignment horizontal="center" vertical="center" wrapText="1"/>
    </xf>
    <xf numFmtId="49" fontId="3" fillId="9" borderId="2" xfId="2" applyNumberFormat="1" applyFont="1" applyFill="1" applyBorder="1" applyAlignment="1">
      <alignment horizontal="center" vertical="center" wrapText="1"/>
    </xf>
    <xf numFmtId="49" fontId="3" fillId="45" borderId="2" xfId="2" applyNumberFormat="1" applyFont="1" applyFill="1" applyBorder="1" applyAlignment="1">
      <alignment horizontal="center" vertical="center" wrapText="1"/>
    </xf>
    <xf numFmtId="49" fontId="3" fillId="44" borderId="2" xfId="2" applyNumberFormat="1" applyFont="1" applyFill="1" applyBorder="1" applyAlignment="1">
      <alignment horizontal="center" vertical="center" wrapText="1"/>
    </xf>
    <xf numFmtId="9" fontId="3" fillId="2" borderId="2" xfId="2" applyFont="1" applyFill="1" applyBorder="1" applyAlignment="1">
      <alignment horizontal="center" vertical="center" wrapText="1"/>
    </xf>
    <xf numFmtId="0" fontId="0" fillId="44" borderId="2" xfId="12" applyFont="1" applyFill="1" applyAlignment="1">
      <alignment horizontal="left" vertical="center" wrapText="1"/>
    </xf>
    <xf numFmtId="0" fontId="0" fillId="9" borderId="2" xfId="12" applyFont="1" applyFill="1" applyAlignment="1">
      <alignment horizontal="left" vertical="center" wrapText="1"/>
    </xf>
    <xf numFmtId="0" fontId="7" fillId="46" borderId="2" xfId="11" applyFill="1">
      <alignment horizontal="center" vertical="center"/>
    </xf>
    <xf numFmtId="49" fontId="3" fillId="46" borderId="2" xfId="2" applyNumberFormat="1" applyFont="1" applyFill="1" applyBorder="1" applyAlignment="1">
      <alignment horizontal="center" vertical="center" wrapText="1"/>
    </xf>
    <xf numFmtId="166" fontId="0" fillId="46" borderId="2" xfId="0" applyNumberFormat="1" applyFill="1" applyBorder="1" applyAlignment="1">
      <alignment horizontal="center" vertical="center"/>
    </xf>
    <xf numFmtId="166" fontId="3" fillId="46" borderId="2" xfId="0" applyNumberFormat="1" applyFont="1" applyFill="1" applyBorder="1" applyAlignment="1">
      <alignment horizontal="center" vertical="center"/>
    </xf>
    <xf numFmtId="0" fontId="7" fillId="47" borderId="2" xfId="11" applyFill="1">
      <alignment horizontal="center" vertical="center"/>
    </xf>
    <xf numFmtId="166" fontId="7" fillId="47" borderId="2" xfId="10" applyNumberFormat="1" applyFill="1">
      <alignment horizontal="center" vertical="center"/>
    </xf>
    <xf numFmtId="166" fontId="0" fillId="47" borderId="2" xfId="0" applyNumberFormat="1" applyFill="1" applyBorder="1" applyAlignment="1">
      <alignment horizontal="center" vertical="center"/>
    </xf>
    <xf numFmtId="166" fontId="3" fillId="47" borderId="2" xfId="0" applyNumberFormat="1" applyFont="1" applyFill="1" applyBorder="1" applyAlignment="1">
      <alignment horizontal="center" vertical="center"/>
    </xf>
    <xf numFmtId="49" fontId="3" fillId="0" borderId="2" xfId="2" applyNumberFormat="1" applyFont="1" applyFill="1" applyBorder="1" applyAlignment="1">
      <alignment horizontal="center" vertical="center" wrapText="1"/>
    </xf>
    <xf numFmtId="0" fontId="0" fillId="47" borderId="2" xfId="11" applyFont="1" applyFill="1">
      <alignment horizontal="center" vertical="center"/>
    </xf>
    <xf numFmtId="0" fontId="0" fillId="47" borderId="2" xfId="11" applyFont="1" applyFill="1" applyAlignment="1">
      <alignment horizontal="left" vertical="center" wrapText="1"/>
    </xf>
    <xf numFmtId="0" fontId="0" fillId="47" borderId="0" xfId="0" applyFill="1" applyAlignment="1">
      <alignment horizontal="left" vertical="center"/>
    </xf>
    <xf numFmtId="0" fontId="0" fillId="47" borderId="0" xfId="0" applyFill="1" applyAlignment="1">
      <alignment horizontal="left" vertical="center" wrapText="1"/>
    </xf>
    <xf numFmtId="0" fontId="3" fillId="9" borderId="2" xfId="12" applyFont="1" applyFill="1" applyAlignment="1">
      <alignment horizontal="left" vertical="center" wrapText="1"/>
    </xf>
    <xf numFmtId="0" fontId="28" fillId="7" borderId="2" xfId="0" applyFont="1" applyFill="1" applyBorder="1" applyAlignment="1">
      <alignment horizontal="left" vertical="center" wrapText="1"/>
    </xf>
    <xf numFmtId="0" fontId="28" fillId="5" borderId="2" xfId="0" applyFont="1" applyFill="1" applyBorder="1" applyAlignment="1">
      <alignment horizontal="left" vertical="center" wrapText="1"/>
    </xf>
    <xf numFmtId="0" fontId="28" fillId="45" borderId="2" xfId="0" applyFont="1" applyFill="1" applyBorder="1" applyAlignment="1">
      <alignment horizontal="left" vertical="center" wrapText="1"/>
    </xf>
    <xf numFmtId="0" fontId="28" fillId="5" borderId="2" xfId="0" applyFont="1" applyFill="1" applyBorder="1" applyAlignment="1">
      <alignment horizontal="left" vertical="center"/>
    </xf>
    <xf numFmtId="0" fontId="28" fillId="46" borderId="2" xfId="0" applyFont="1" applyFill="1" applyBorder="1" applyAlignment="1">
      <alignment horizontal="left" vertical="center"/>
    </xf>
    <xf numFmtId="0" fontId="3" fillId="3" borderId="2" xfId="12" applyFont="1" applyFill="1" applyAlignment="1">
      <alignment vertical="center" wrapText="1"/>
    </xf>
    <xf numFmtId="0" fontId="3" fillId="3" borderId="2" xfId="11" applyFont="1" applyFill="1" applyAlignment="1">
      <alignment horizontal="left" vertical="center" wrapText="1"/>
    </xf>
    <xf numFmtId="0" fontId="0" fillId="43" borderId="2" xfId="12" applyFont="1" applyFill="1" applyAlignment="1">
      <alignment horizontal="left" vertical="center" wrapText="1"/>
    </xf>
    <xf numFmtId="169" fontId="0" fillId="6" borderId="4" xfId="0" applyNumberFormat="1" applyFill="1" applyBorder="1" applyAlignment="1">
      <alignment horizontal="left" vertical="center" wrapText="1" indent="1"/>
    </xf>
    <xf numFmtId="169" fontId="0" fillId="6" borderId="1" xfId="0" applyNumberFormat="1" applyFill="1" applyBorder="1" applyAlignment="1">
      <alignment horizontal="left" vertical="center" wrapText="1" indent="1"/>
    </xf>
    <xf numFmtId="169" fontId="0" fillId="6" borderId="5" xfId="0" applyNumberFormat="1" applyFill="1" applyBorder="1" applyAlignment="1">
      <alignment horizontal="left" vertical="center" wrapText="1" indent="1"/>
    </xf>
    <xf numFmtId="0" fontId="25" fillId="0" borderId="10" xfId="0" applyFont="1" applyBorder="1" applyAlignment="1">
      <alignment horizontal="left" vertical="center" wrapText="1"/>
    </xf>
    <xf numFmtId="0" fontId="0" fillId="0" borderId="10" xfId="0" applyBorder="1" applyAlignment="1">
      <alignment horizontal="left" vertical="center" wrapText="1"/>
    </xf>
    <xf numFmtId="14" fontId="7" fillId="0" borderId="3" xfId="9" applyNumberFormat="1">
      <alignment horizontal="center" vertical="center"/>
    </xf>
    <xf numFmtId="0" fontId="0" fillId="43" borderId="2" xfId="12" applyFont="1" applyFill="1" applyAlignment="1">
      <alignment horizontal="left" vertical="top" wrapText="1"/>
    </xf>
    <xf numFmtId="0" fontId="7" fillId="43" borderId="2" xfId="12" applyFill="1" applyAlignment="1">
      <alignment horizontal="left" vertical="top" wrapText="1"/>
    </xf>
    <xf numFmtId="0" fontId="0" fillId="43" borderId="19" xfId="12" applyFont="1" applyFill="1" applyBorder="1" applyAlignment="1">
      <alignment horizontal="left" vertical="top" wrapText="1"/>
    </xf>
    <xf numFmtId="0" fontId="7" fillId="43" borderId="19" xfId="12" applyFill="1" applyBorder="1" applyAlignment="1">
      <alignment horizontal="left" vertical="top" wrapText="1"/>
    </xf>
  </cellXfs>
  <cellStyles count="60">
    <cellStyle name="20 % - Akzent1" xfId="31" builtinId="30" customBuiltin="1"/>
    <cellStyle name="20 % - Akzent2" xfId="35" builtinId="34" customBuiltin="1"/>
    <cellStyle name="20 % - Akzent3" xfId="39" builtinId="38" customBuiltin="1"/>
    <cellStyle name="20 % - Akzent4" xfId="43" builtinId="42" customBuiltin="1"/>
    <cellStyle name="20 % - Akzent5" xfId="47" builtinId="46" customBuiltin="1"/>
    <cellStyle name="20 % - Akzent6" xfId="51" builtinId="50" customBuiltin="1"/>
    <cellStyle name="40 % - Akzent1" xfId="32" builtinId="31" customBuiltin="1"/>
    <cellStyle name="40 % - Akzent2" xfId="36" builtinId="35" customBuiltin="1"/>
    <cellStyle name="40 % - Akzent3" xfId="40" builtinId="39" customBuiltin="1"/>
    <cellStyle name="40 % - Akzent4" xfId="44" builtinId="43" customBuiltin="1"/>
    <cellStyle name="40 % - Akzent5" xfId="48" builtinId="47" customBuiltin="1"/>
    <cellStyle name="40 % - Akzent6" xfId="52" builtinId="51" customBuiltin="1"/>
    <cellStyle name="60 % - Akzent1" xfId="33" builtinId="32" customBuiltin="1"/>
    <cellStyle name="60 % - Akzent2" xfId="37" builtinId="36" customBuiltin="1"/>
    <cellStyle name="60 % - Akzent3" xfId="41" builtinId="40" customBuiltin="1"/>
    <cellStyle name="60 % - Akzent4" xfId="45" builtinId="44" customBuiltin="1"/>
    <cellStyle name="60 % - Akzent5" xfId="49" builtinId="48" customBuiltin="1"/>
    <cellStyle name="60 % - Akzent6" xfId="53" builtinId="52" customBuiltin="1"/>
    <cellStyle name="Akzent1" xfId="30" builtinId="29" customBuiltin="1"/>
    <cellStyle name="Akzent2" xfId="34" builtinId="33" customBuiltin="1"/>
    <cellStyle name="Akzent3" xfId="38" builtinId="37" customBuiltin="1"/>
    <cellStyle name="Akzent4" xfId="42" builtinId="41" customBuiltin="1"/>
    <cellStyle name="Akzent5" xfId="46" builtinId="45" customBuiltin="1"/>
    <cellStyle name="Akzent6" xfId="50" builtinId="49" customBuiltin="1"/>
    <cellStyle name="Aufgabe" xfId="12" xr:uid="{00000000-0005-0000-0000-000018000000}"/>
    <cellStyle name="Ausgabe" xfId="22" builtinId="21" customBuiltin="1"/>
    <cellStyle name="Berechnung" xfId="23" builtinId="22" customBuiltin="1"/>
    <cellStyle name="Besuchter Hyperlink" xfId="13" builtinId="9" customBuiltin="1"/>
    <cellStyle name="Datum" xfId="10" xr:uid="{00000000-0005-0000-0000-00001C000000}"/>
    <cellStyle name="Dezimal [0]" xfId="14" builtinId="6" customBuiltin="1"/>
    <cellStyle name="Dezimal [0] 2" xfId="57" xr:uid="{00000000-0005-0000-0000-00001E000000}"/>
    <cellStyle name="Eingabe" xfId="21" builtinId="20" customBuiltin="1"/>
    <cellStyle name="Ergebnis" xfId="29" builtinId="25" customBuiltin="1"/>
    <cellStyle name="Erklärender Text" xfId="28" builtinId="53" customBuiltin="1"/>
    <cellStyle name="Gut" xfId="18" builtinId="26" customBuiltin="1"/>
    <cellStyle name="Komma" xfId="4" builtinId="3" customBuiltin="1"/>
    <cellStyle name="Komma 2" xfId="56" xr:uid="{00000000-0005-0000-0000-000024000000}"/>
    <cellStyle name="Link" xfId="1" builtinId="8" customBuiltin="1"/>
    <cellStyle name="Name" xfId="11" xr:uid="{00000000-0005-0000-0000-000026000000}"/>
    <cellStyle name="Neutral" xfId="20" builtinId="28" customBuiltin="1"/>
    <cellStyle name="Notiz" xfId="27" builtinId="10" customBuiltin="1"/>
    <cellStyle name="Projektanfang" xfId="9" xr:uid="{00000000-0005-0000-0000-000029000000}"/>
    <cellStyle name="Prozent" xfId="2" builtinId="5" customBuiltin="1"/>
    <cellStyle name="Schlecht" xfId="19" builtinId="27" customBuiltin="1"/>
    <cellStyle name="Standard" xfId="0" builtinId="0" customBuiltin="1"/>
    <cellStyle name="Standard 2" xfId="54" xr:uid="{00000000-0005-0000-0000-00002D000000}"/>
    <cellStyle name="Standard 3" xfId="55" xr:uid="{00000000-0005-0000-0000-00002E000000}"/>
    <cellStyle name="Überschrift" xfId="5" builtinId="15" customBuiltin="1"/>
    <cellStyle name="Überschrift 1" xfId="6" builtinId="16" customBuiltin="1"/>
    <cellStyle name="Überschrift 2" xfId="7" builtinId="17" customBuiltin="1"/>
    <cellStyle name="Überschrift 3" xfId="8" builtinId="18" customBuiltin="1"/>
    <cellStyle name="Überschrift 4" xfId="17" builtinId="19" customBuiltin="1"/>
    <cellStyle name="Verknüpfte Zelle" xfId="24" builtinId="24" customBuiltin="1"/>
    <cellStyle name="Währung" xfId="15" builtinId="4" customBuiltin="1"/>
    <cellStyle name="Währung [0]" xfId="16" builtinId="7" customBuiltin="1"/>
    <cellStyle name="Währung [0] 2" xfId="59" xr:uid="{00000000-0005-0000-0000-000037000000}"/>
    <cellStyle name="Währung 2" xfId="58" xr:uid="{00000000-0005-0000-0000-000038000000}"/>
    <cellStyle name="Warnender Text" xfId="26" builtinId="11" customBuiltin="1"/>
    <cellStyle name="zAusgeblText" xfId="3" xr:uid="{00000000-0005-0000-0000-00003A000000}"/>
    <cellStyle name="Zelle überprüfen" xfId="25" builtinId="23" customBuiltin="1"/>
  </cellStyles>
  <dxfs count="25">
    <dxf>
      <fill>
        <patternFill>
          <bgColor theme="8" tint="0.39994506668294322"/>
        </patternFill>
      </fill>
      <border>
        <left/>
        <right/>
      </border>
    </dxf>
    <dxf>
      <fill>
        <patternFill>
          <bgColor theme="8" tint="0.39994506668294322"/>
        </patternFill>
      </fill>
      <border>
        <left/>
        <right/>
      </border>
    </dxf>
    <dxf>
      <border>
        <left style="thin">
          <color rgb="FFC00000"/>
        </left>
        <right style="thin">
          <color rgb="FFC00000"/>
        </right>
        <vertical/>
        <horizontal/>
      </border>
    </dxf>
    <dxf>
      <fill>
        <patternFill>
          <bgColor theme="8" tint="0.39994506668294322"/>
        </patternFill>
      </fill>
      <border>
        <left/>
        <right/>
      </border>
    </dxf>
    <dxf>
      <border>
        <left style="thin">
          <color rgb="FFC00000"/>
        </left>
        <right style="thin">
          <color rgb="FFC00000"/>
        </right>
        <vertical/>
        <horizontal/>
      </border>
    </dxf>
    <dxf>
      <fill>
        <patternFill>
          <bgColor theme="8" tint="0.39994506668294322"/>
        </patternFill>
      </fill>
      <border>
        <left/>
        <right/>
      </border>
    </dxf>
    <dxf>
      <border>
        <left style="thin">
          <color rgb="FFC00000"/>
        </left>
        <right style="thin">
          <color rgb="FFC00000"/>
        </right>
        <vertical/>
        <horizontal/>
      </border>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Aufgabenliste" pivot="0" count="9" xr9:uid="{00000000-0011-0000-FFFF-FFFF00000000}">
      <tableStyleElement type="wholeTable" dxfId="24"/>
      <tableStyleElement type="headerRow" dxfId="23"/>
      <tableStyleElement type="totalRow" dxfId="22"/>
      <tableStyleElement type="firstColumn" dxfId="21"/>
      <tableStyleElement type="lastColumn" dxfId="20"/>
      <tableStyleElement type="firstRowStripe" dxfId="19"/>
      <tableStyleElement type="secondRowStripe" dxfId="18"/>
      <tableStyleElement type="firstColumnStripe" dxfId="17"/>
      <tableStyleElement type="secondColumnStripe" dxfId="1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E5D6AD"/>
      <color rgb="FF85E1F3"/>
      <color rgb="FF3A8B96"/>
      <color rgb="FFFF0000"/>
      <color rgb="FF215881"/>
      <color rgb="FF42648A"/>
      <color rgb="FF969696"/>
      <color rgb="FFC0C0C0"/>
      <color rgb="FF427FC2"/>
      <color rgb="FF4467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1:A5" totalsRowShown="0">
  <autoFilter ref="A1:A5" xr:uid="{00000000-0009-0000-0100-000001000000}"/>
  <tableColumns count="1">
    <tableColumn id="1" xr3:uid="{00000000-0010-0000-0000-000001000000}" name="Spalte1"/>
  </tableColumns>
  <tableStyleInfo name="Aufgabenliste"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R72"/>
  <sheetViews>
    <sheetView showGridLines="0" tabSelected="1" showRuler="0" topLeftCell="A37" zoomScale="90" zoomScaleNormal="90" zoomScalePageLayoutView="70" workbookViewId="0">
      <selection activeCell="B23" sqref="B23"/>
    </sheetView>
  </sheetViews>
  <sheetFormatPr baseColWidth="10" defaultColWidth="9.1640625" defaultRowHeight="30" customHeight="1" x14ac:dyDescent="0.2"/>
  <cols>
    <col min="1" max="1" width="6.1640625" style="77" customWidth="1"/>
    <col min="2" max="2" width="42.33203125" customWidth="1"/>
    <col min="3" max="3" width="44.83203125" customWidth="1"/>
    <col min="4" max="4" width="15.83203125" customWidth="1"/>
    <col min="5" max="5" width="12.1640625" customWidth="1"/>
    <col min="6" max="6" width="18" style="14" customWidth="1"/>
    <col min="7" max="7" width="9.6640625" style="2" customWidth="1"/>
    <col min="8" max="8" width="9.6640625" customWidth="1"/>
    <col min="9" max="9" width="2.6640625" customWidth="1"/>
    <col min="10" max="10" width="6.1640625" hidden="1" customWidth="1"/>
    <col min="11" max="66" width="2.5" customWidth="1"/>
    <col min="67" max="122" width="2.6640625" customWidth="1"/>
  </cols>
  <sheetData>
    <row r="1" spans="1:122" s="89" customFormat="1" ht="24.75" customHeight="1" x14ac:dyDescent="0.25">
      <c r="A1" s="84"/>
      <c r="B1" s="32" t="s">
        <v>11</v>
      </c>
      <c r="C1" s="85" t="s">
        <v>103</v>
      </c>
      <c r="D1" s="85"/>
      <c r="E1" s="85"/>
      <c r="F1" s="90"/>
      <c r="G1" s="87"/>
      <c r="H1" s="88"/>
      <c r="J1" s="86"/>
    </row>
    <row r="2" spans="1:122" ht="19.75" customHeight="1" x14ac:dyDescent="0.2">
      <c r="B2" s="34" t="s">
        <v>12</v>
      </c>
      <c r="C2" s="35" t="s">
        <v>20</v>
      </c>
      <c r="D2" s="35"/>
      <c r="E2" s="35"/>
      <c r="K2" s="20"/>
      <c r="Q2" s="19"/>
    </row>
    <row r="3" spans="1:122" ht="20.5" customHeight="1" x14ac:dyDescent="0.2">
      <c r="B3" s="33" t="s">
        <v>13</v>
      </c>
      <c r="C3" s="36" t="s">
        <v>21</v>
      </c>
      <c r="D3" s="36"/>
      <c r="E3" s="36"/>
      <c r="F3" s="91" t="s">
        <v>1</v>
      </c>
      <c r="G3" s="131">
        <v>44896</v>
      </c>
      <c r="H3" s="131"/>
    </row>
    <row r="4" spans="1:122" ht="15.75" customHeight="1" x14ac:dyDescent="0.2">
      <c r="B4" s="33" t="s">
        <v>14</v>
      </c>
      <c r="C4" s="41" t="s">
        <v>22</v>
      </c>
      <c r="D4" s="38"/>
      <c r="E4" s="38"/>
      <c r="F4" s="91" t="s">
        <v>10</v>
      </c>
      <c r="G4" s="131">
        <v>45138</v>
      </c>
      <c r="H4" s="131"/>
    </row>
    <row r="5" spans="1:122" ht="15" customHeight="1" x14ac:dyDescent="0.2">
      <c r="B5" s="33" t="s">
        <v>3</v>
      </c>
      <c r="C5" s="42" t="s">
        <v>23</v>
      </c>
      <c r="D5" s="37"/>
      <c r="E5" s="37"/>
      <c r="F5" s="91" t="s">
        <v>15</v>
      </c>
      <c r="G5" s="3">
        <v>1</v>
      </c>
      <c r="K5" s="126">
        <f>K6</f>
        <v>44893</v>
      </c>
      <c r="L5" s="127"/>
      <c r="M5" s="127"/>
      <c r="N5" s="127"/>
      <c r="O5" s="127"/>
      <c r="P5" s="127"/>
      <c r="Q5" s="128"/>
      <c r="R5" s="126">
        <f>R6</f>
        <v>44900</v>
      </c>
      <c r="S5" s="127"/>
      <c r="T5" s="127"/>
      <c r="U5" s="127"/>
      <c r="V5" s="127"/>
      <c r="W5" s="127"/>
      <c r="X5" s="128"/>
      <c r="Y5" s="126">
        <f>Y6</f>
        <v>44907</v>
      </c>
      <c r="Z5" s="127"/>
      <c r="AA5" s="127"/>
      <c r="AB5" s="127"/>
      <c r="AC5" s="127"/>
      <c r="AD5" s="127"/>
      <c r="AE5" s="128"/>
      <c r="AF5" s="126">
        <f>AF6</f>
        <v>44914</v>
      </c>
      <c r="AG5" s="127"/>
      <c r="AH5" s="127"/>
      <c r="AI5" s="127"/>
      <c r="AJ5" s="127"/>
      <c r="AK5" s="127"/>
      <c r="AL5" s="128"/>
      <c r="AM5" s="126">
        <f>AM6</f>
        <v>44921</v>
      </c>
      <c r="AN5" s="127"/>
      <c r="AO5" s="127"/>
      <c r="AP5" s="127"/>
      <c r="AQ5" s="127"/>
      <c r="AR5" s="127"/>
      <c r="AS5" s="128"/>
      <c r="AT5" s="126">
        <f>AT6</f>
        <v>44928</v>
      </c>
      <c r="AU5" s="127"/>
      <c r="AV5" s="127"/>
      <c r="AW5" s="127"/>
      <c r="AX5" s="127"/>
      <c r="AY5" s="127"/>
      <c r="AZ5" s="128"/>
      <c r="BA5" s="126">
        <f>BA6</f>
        <v>44935</v>
      </c>
      <c r="BB5" s="127"/>
      <c r="BC5" s="127"/>
      <c r="BD5" s="127"/>
      <c r="BE5" s="127"/>
      <c r="BF5" s="127"/>
      <c r="BG5" s="128"/>
      <c r="BH5" s="126">
        <f>BH6</f>
        <v>44942</v>
      </c>
      <c r="BI5" s="127"/>
      <c r="BJ5" s="127"/>
      <c r="BK5" s="127"/>
      <c r="BL5" s="127"/>
      <c r="BM5" s="127"/>
      <c r="BN5" s="128"/>
      <c r="BO5" s="126">
        <f>BO6</f>
        <v>44949</v>
      </c>
      <c r="BP5" s="127"/>
      <c r="BQ5" s="127"/>
      <c r="BR5" s="127"/>
      <c r="BS5" s="127"/>
      <c r="BT5" s="127"/>
      <c r="BU5" s="128"/>
      <c r="BV5" s="126">
        <f>BV6</f>
        <v>44956</v>
      </c>
      <c r="BW5" s="127"/>
      <c r="BX5" s="127"/>
      <c r="BY5" s="127"/>
      <c r="BZ5" s="127"/>
      <c r="CA5" s="127"/>
      <c r="CB5" s="128"/>
      <c r="CC5" s="126">
        <f>CC6</f>
        <v>44963</v>
      </c>
      <c r="CD5" s="127"/>
      <c r="CE5" s="127"/>
      <c r="CF5" s="127"/>
      <c r="CG5" s="127"/>
      <c r="CH5" s="127"/>
      <c r="CI5" s="128"/>
      <c r="CJ5" s="126">
        <f>CJ6</f>
        <v>44970</v>
      </c>
      <c r="CK5" s="127"/>
      <c r="CL5" s="127"/>
      <c r="CM5" s="127"/>
      <c r="CN5" s="127"/>
      <c r="CO5" s="127"/>
      <c r="CP5" s="128"/>
      <c r="CQ5" s="126">
        <f>CQ6</f>
        <v>44977</v>
      </c>
      <c r="CR5" s="127"/>
      <c r="CS5" s="127"/>
      <c r="CT5" s="127"/>
      <c r="CU5" s="127"/>
      <c r="CV5" s="127"/>
      <c r="CW5" s="128"/>
      <c r="CX5" s="126">
        <f>CX6</f>
        <v>44984</v>
      </c>
      <c r="CY5" s="127"/>
      <c r="CZ5" s="127"/>
      <c r="DA5" s="127"/>
      <c r="DB5" s="127"/>
      <c r="DC5" s="127"/>
      <c r="DD5" s="128"/>
      <c r="DE5" s="126">
        <f>DE6</f>
        <v>44991</v>
      </c>
      <c r="DF5" s="127"/>
      <c r="DG5" s="127"/>
      <c r="DH5" s="127"/>
      <c r="DI5" s="127"/>
      <c r="DJ5" s="127"/>
      <c r="DK5" s="128"/>
      <c r="DL5" s="126">
        <f>DL6</f>
        <v>44998</v>
      </c>
      <c r="DM5" s="127"/>
      <c r="DN5" s="127"/>
      <c r="DO5" s="127"/>
      <c r="DP5" s="127"/>
      <c r="DQ5" s="127"/>
      <c r="DR5" s="128"/>
    </row>
    <row r="6" spans="1:122" ht="87" customHeight="1" x14ac:dyDescent="0.2">
      <c r="B6" s="129" t="s">
        <v>104</v>
      </c>
      <c r="C6" s="130"/>
      <c r="D6" s="130"/>
      <c r="E6" s="130"/>
      <c r="F6" s="130"/>
      <c r="G6" s="130"/>
      <c r="H6" s="18"/>
      <c r="I6" s="18"/>
      <c r="K6" s="29">
        <f>Projektanfang-WEEKDAY(Projektanfang,1)+2+7*(Anzeigewoche-1)</f>
        <v>44893</v>
      </c>
      <c r="L6" s="30">
        <f t="shared" ref="L6:AQ6" si="0">K6+1</f>
        <v>44894</v>
      </c>
      <c r="M6" s="30">
        <f t="shared" si="0"/>
        <v>44895</v>
      </c>
      <c r="N6" s="30">
        <f t="shared" si="0"/>
        <v>44896</v>
      </c>
      <c r="O6" s="30">
        <f t="shared" si="0"/>
        <v>44897</v>
      </c>
      <c r="P6" s="30">
        <f t="shared" si="0"/>
        <v>44898</v>
      </c>
      <c r="Q6" s="31">
        <f t="shared" si="0"/>
        <v>44899</v>
      </c>
      <c r="R6" s="29">
        <f t="shared" si="0"/>
        <v>44900</v>
      </c>
      <c r="S6" s="30">
        <f t="shared" si="0"/>
        <v>44901</v>
      </c>
      <c r="T6" s="30">
        <f t="shared" si="0"/>
        <v>44902</v>
      </c>
      <c r="U6" s="30">
        <f t="shared" si="0"/>
        <v>44903</v>
      </c>
      <c r="V6" s="30">
        <f t="shared" si="0"/>
        <v>44904</v>
      </c>
      <c r="W6" s="30">
        <f t="shared" si="0"/>
        <v>44905</v>
      </c>
      <c r="X6" s="31">
        <f t="shared" si="0"/>
        <v>44906</v>
      </c>
      <c r="Y6" s="29">
        <f t="shared" si="0"/>
        <v>44907</v>
      </c>
      <c r="Z6" s="30">
        <f t="shared" si="0"/>
        <v>44908</v>
      </c>
      <c r="AA6" s="30">
        <f t="shared" si="0"/>
        <v>44909</v>
      </c>
      <c r="AB6" s="30">
        <f t="shared" si="0"/>
        <v>44910</v>
      </c>
      <c r="AC6" s="30">
        <f t="shared" si="0"/>
        <v>44911</v>
      </c>
      <c r="AD6" s="30">
        <f t="shared" si="0"/>
        <v>44912</v>
      </c>
      <c r="AE6" s="31">
        <f t="shared" si="0"/>
        <v>44913</v>
      </c>
      <c r="AF6" s="29">
        <f t="shared" si="0"/>
        <v>44914</v>
      </c>
      <c r="AG6" s="30">
        <f t="shared" si="0"/>
        <v>44915</v>
      </c>
      <c r="AH6" s="30">
        <f t="shared" si="0"/>
        <v>44916</v>
      </c>
      <c r="AI6" s="30">
        <f t="shared" si="0"/>
        <v>44917</v>
      </c>
      <c r="AJ6" s="30">
        <f t="shared" si="0"/>
        <v>44918</v>
      </c>
      <c r="AK6" s="30">
        <f t="shared" si="0"/>
        <v>44919</v>
      </c>
      <c r="AL6" s="31">
        <f t="shared" si="0"/>
        <v>44920</v>
      </c>
      <c r="AM6" s="29">
        <f t="shared" si="0"/>
        <v>44921</v>
      </c>
      <c r="AN6" s="30">
        <f t="shared" si="0"/>
        <v>44922</v>
      </c>
      <c r="AO6" s="30">
        <f t="shared" si="0"/>
        <v>44923</v>
      </c>
      <c r="AP6" s="30">
        <f t="shared" si="0"/>
        <v>44924</v>
      </c>
      <c r="AQ6" s="30">
        <f t="shared" si="0"/>
        <v>44925</v>
      </c>
      <c r="AR6" s="30">
        <f t="shared" ref="AR6:BO6" si="1">AQ6+1</f>
        <v>44926</v>
      </c>
      <c r="AS6" s="31">
        <f t="shared" si="1"/>
        <v>44927</v>
      </c>
      <c r="AT6" s="29">
        <f t="shared" si="1"/>
        <v>44928</v>
      </c>
      <c r="AU6" s="30">
        <f t="shared" si="1"/>
        <v>44929</v>
      </c>
      <c r="AV6" s="30">
        <f t="shared" si="1"/>
        <v>44930</v>
      </c>
      <c r="AW6" s="30">
        <f t="shared" si="1"/>
        <v>44931</v>
      </c>
      <c r="AX6" s="30">
        <f t="shared" si="1"/>
        <v>44932</v>
      </c>
      <c r="AY6" s="30">
        <f t="shared" si="1"/>
        <v>44933</v>
      </c>
      <c r="AZ6" s="31">
        <f t="shared" si="1"/>
        <v>44934</v>
      </c>
      <c r="BA6" s="29">
        <f t="shared" si="1"/>
        <v>44935</v>
      </c>
      <c r="BB6" s="30">
        <f t="shared" si="1"/>
        <v>44936</v>
      </c>
      <c r="BC6" s="30">
        <f t="shared" si="1"/>
        <v>44937</v>
      </c>
      <c r="BD6" s="30">
        <f t="shared" si="1"/>
        <v>44938</v>
      </c>
      <c r="BE6" s="30">
        <f t="shared" si="1"/>
        <v>44939</v>
      </c>
      <c r="BF6" s="30">
        <f t="shared" si="1"/>
        <v>44940</v>
      </c>
      <c r="BG6" s="31">
        <f t="shared" si="1"/>
        <v>44941</v>
      </c>
      <c r="BH6" s="29">
        <f t="shared" si="1"/>
        <v>44942</v>
      </c>
      <c r="BI6" s="30">
        <f t="shared" si="1"/>
        <v>44943</v>
      </c>
      <c r="BJ6" s="30">
        <f t="shared" si="1"/>
        <v>44944</v>
      </c>
      <c r="BK6" s="30">
        <f t="shared" si="1"/>
        <v>44945</v>
      </c>
      <c r="BL6" s="30">
        <f t="shared" si="1"/>
        <v>44946</v>
      </c>
      <c r="BM6" s="30">
        <f t="shared" si="1"/>
        <v>44947</v>
      </c>
      <c r="BN6" s="31">
        <f t="shared" si="1"/>
        <v>44948</v>
      </c>
      <c r="BO6" s="31">
        <f t="shared" si="1"/>
        <v>44949</v>
      </c>
      <c r="BP6" s="30">
        <f t="shared" ref="BP6:DR6" si="2">BO6+1</f>
        <v>44950</v>
      </c>
      <c r="BQ6" s="30">
        <f t="shared" si="2"/>
        <v>44951</v>
      </c>
      <c r="BR6" s="30">
        <f t="shared" si="2"/>
        <v>44952</v>
      </c>
      <c r="BS6" s="30">
        <f t="shared" si="2"/>
        <v>44953</v>
      </c>
      <c r="BT6" s="30">
        <f t="shared" si="2"/>
        <v>44954</v>
      </c>
      <c r="BU6" s="31">
        <f t="shared" si="2"/>
        <v>44955</v>
      </c>
      <c r="BV6" s="29">
        <f t="shared" si="2"/>
        <v>44956</v>
      </c>
      <c r="BW6" s="30">
        <f t="shared" si="2"/>
        <v>44957</v>
      </c>
      <c r="BX6" s="30">
        <f t="shared" si="2"/>
        <v>44958</v>
      </c>
      <c r="BY6" s="30">
        <f t="shared" si="2"/>
        <v>44959</v>
      </c>
      <c r="BZ6" s="30">
        <f t="shared" si="2"/>
        <v>44960</v>
      </c>
      <c r="CA6" s="30">
        <f t="shared" si="2"/>
        <v>44961</v>
      </c>
      <c r="CB6" s="31">
        <f t="shared" si="2"/>
        <v>44962</v>
      </c>
      <c r="CC6" s="29">
        <f t="shared" si="2"/>
        <v>44963</v>
      </c>
      <c r="CD6" s="30">
        <f t="shared" si="2"/>
        <v>44964</v>
      </c>
      <c r="CE6" s="30">
        <f t="shared" si="2"/>
        <v>44965</v>
      </c>
      <c r="CF6" s="30">
        <f t="shared" si="2"/>
        <v>44966</v>
      </c>
      <c r="CG6" s="30">
        <f t="shared" si="2"/>
        <v>44967</v>
      </c>
      <c r="CH6" s="30">
        <f t="shared" si="2"/>
        <v>44968</v>
      </c>
      <c r="CI6" s="31">
        <f t="shared" si="2"/>
        <v>44969</v>
      </c>
      <c r="CJ6" s="29">
        <f t="shared" si="2"/>
        <v>44970</v>
      </c>
      <c r="CK6" s="30">
        <f t="shared" si="2"/>
        <v>44971</v>
      </c>
      <c r="CL6" s="30">
        <f t="shared" si="2"/>
        <v>44972</v>
      </c>
      <c r="CM6" s="30">
        <f t="shared" si="2"/>
        <v>44973</v>
      </c>
      <c r="CN6" s="30">
        <f t="shared" si="2"/>
        <v>44974</v>
      </c>
      <c r="CO6" s="30">
        <f t="shared" si="2"/>
        <v>44975</v>
      </c>
      <c r="CP6" s="31">
        <f t="shared" si="2"/>
        <v>44976</v>
      </c>
      <c r="CQ6" s="29">
        <f t="shared" si="2"/>
        <v>44977</v>
      </c>
      <c r="CR6" s="30">
        <f t="shared" si="2"/>
        <v>44978</v>
      </c>
      <c r="CS6" s="30">
        <f t="shared" si="2"/>
        <v>44979</v>
      </c>
      <c r="CT6" s="30">
        <f t="shared" si="2"/>
        <v>44980</v>
      </c>
      <c r="CU6" s="30">
        <f t="shared" si="2"/>
        <v>44981</v>
      </c>
      <c r="CV6" s="30">
        <f t="shared" si="2"/>
        <v>44982</v>
      </c>
      <c r="CW6" s="31">
        <f t="shared" si="2"/>
        <v>44983</v>
      </c>
      <c r="CX6" s="29">
        <f t="shared" si="2"/>
        <v>44984</v>
      </c>
      <c r="CY6" s="30">
        <f t="shared" si="2"/>
        <v>44985</v>
      </c>
      <c r="CZ6" s="30">
        <f t="shared" si="2"/>
        <v>44986</v>
      </c>
      <c r="DA6" s="30">
        <f t="shared" si="2"/>
        <v>44987</v>
      </c>
      <c r="DB6" s="30">
        <f t="shared" si="2"/>
        <v>44988</v>
      </c>
      <c r="DC6" s="30">
        <f t="shared" si="2"/>
        <v>44989</v>
      </c>
      <c r="DD6" s="31">
        <f t="shared" si="2"/>
        <v>44990</v>
      </c>
      <c r="DE6" s="29">
        <f t="shared" si="2"/>
        <v>44991</v>
      </c>
      <c r="DF6" s="30">
        <f t="shared" si="2"/>
        <v>44992</v>
      </c>
      <c r="DG6" s="30">
        <f t="shared" si="2"/>
        <v>44993</v>
      </c>
      <c r="DH6" s="30">
        <f t="shared" si="2"/>
        <v>44994</v>
      </c>
      <c r="DI6" s="30">
        <f t="shared" si="2"/>
        <v>44995</v>
      </c>
      <c r="DJ6" s="30">
        <f t="shared" si="2"/>
        <v>44996</v>
      </c>
      <c r="DK6" s="31">
        <f t="shared" si="2"/>
        <v>44997</v>
      </c>
      <c r="DL6" s="29">
        <f t="shared" si="2"/>
        <v>44998</v>
      </c>
      <c r="DM6" s="30">
        <f t="shared" si="2"/>
        <v>44999</v>
      </c>
      <c r="DN6" s="30">
        <f t="shared" si="2"/>
        <v>45000</v>
      </c>
      <c r="DO6" s="30">
        <f t="shared" si="2"/>
        <v>45001</v>
      </c>
      <c r="DP6" s="30">
        <f t="shared" si="2"/>
        <v>45002</v>
      </c>
      <c r="DQ6" s="30">
        <f t="shared" si="2"/>
        <v>45003</v>
      </c>
      <c r="DR6" s="31">
        <f t="shared" si="2"/>
        <v>45004</v>
      </c>
    </row>
    <row r="7" spans="1:122" ht="28.25" customHeight="1" thickBot="1" x14ac:dyDescent="0.25">
      <c r="B7" s="4" t="s">
        <v>16</v>
      </c>
      <c r="C7" s="5" t="s">
        <v>26</v>
      </c>
      <c r="D7" s="5" t="s">
        <v>17</v>
      </c>
      <c r="E7" s="5" t="s">
        <v>18</v>
      </c>
      <c r="F7" s="5" t="s">
        <v>28</v>
      </c>
      <c r="G7" s="5" t="s">
        <v>2</v>
      </c>
      <c r="H7" s="5" t="s">
        <v>4</v>
      </c>
      <c r="I7" s="5"/>
      <c r="J7" s="5" t="s">
        <v>5</v>
      </c>
      <c r="K7" s="6" t="str">
        <f t="shared" ref="K7:AP7" si="3">LEFT(TEXT(K6,"TTT"),1)</f>
        <v>M</v>
      </c>
      <c r="L7" s="6" t="str">
        <f t="shared" si="3"/>
        <v>D</v>
      </c>
      <c r="M7" s="6" t="str">
        <f t="shared" si="3"/>
        <v>M</v>
      </c>
      <c r="N7" s="6" t="str">
        <f t="shared" si="3"/>
        <v>D</v>
      </c>
      <c r="O7" s="6" t="str">
        <f t="shared" si="3"/>
        <v>F</v>
      </c>
      <c r="P7" s="6" t="str">
        <f t="shared" si="3"/>
        <v>S</v>
      </c>
      <c r="Q7" s="6" t="str">
        <f t="shared" si="3"/>
        <v>S</v>
      </c>
      <c r="R7" s="6" t="str">
        <f t="shared" si="3"/>
        <v>M</v>
      </c>
      <c r="S7" s="6" t="str">
        <f t="shared" si="3"/>
        <v>D</v>
      </c>
      <c r="T7" s="6" t="str">
        <f t="shared" si="3"/>
        <v>M</v>
      </c>
      <c r="U7" s="6" t="str">
        <f t="shared" si="3"/>
        <v>D</v>
      </c>
      <c r="V7" s="6" t="str">
        <f t="shared" si="3"/>
        <v>F</v>
      </c>
      <c r="W7" s="6" t="str">
        <f t="shared" si="3"/>
        <v>S</v>
      </c>
      <c r="X7" s="6" t="str">
        <f t="shared" si="3"/>
        <v>S</v>
      </c>
      <c r="Y7" s="6" t="str">
        <f t="shared" si="3"/>
        <v>M</v>
      </c>
      <c r="Z7" s="6" t="str">
        <f t="shared" si="3"/>
        <v>D</v>
      </c>
      <c r="AA7" s="6" t="str">
        <f t="shared" si="3"/>
        <v>M</v>
      </c>
      <c r="AB7" s="6" t="str">
        <f t="shared" si="3"/>
        <v>D</v>
      </c>
      <c r="AC7" s="6" t="str">
        <f t="shared" si="3"/>
        <v>F</v>
      </c>
      <c r="AD7" s="6" t="str">
        <f t="shared" si="3"/>
        <v>S</v>
      </c>
      <c r="AE7" s="6" t="str">
        <f t="shared" si="3"/>
        <v>S</v>
      </c>
      <c r="AF7" s="6" t="str">
        <f t="shared" si="3"/>
        <v>M</v>
      </c>
      <c r="AG7" s="6" t="str">
        <f t="shared" si="3"/>
        <v>D</v>
      </c>
      <c r="AH7" s="6" t="str">
        <f t="shared" si="3"/>
        <v>M</v>
      </c>
      <c r="AI7" s="6" t="str">
        <f t="shared" si="3"/>
        <v>D</v>
      </c>
      <c r="AJ7" s="6" t="str">
        <f t="shared" si="3"/>
        <v>F</v>
      </c>
      <c r="AK7" s="6" t="str">
        <f t="shared" si="3"/>
        <v>S</v>
      </c>
      <c r="AL7" s="6" t="str">
        <f t="shared" si="3"/>
        <v>S</v>
      </c>
      <c r="AM7" s="6" t="str">
        <f t="shared" si="3"/>
        <v>M</v>
      </c>
      <c r="AN7" s="6" t="str">
        <f t="shared" si="3"/>
        <v>D</v>
      </c>
      <c r="AO7" s="6" t="str">
        <f t="shared" si="3"/>
        <v>M</v>
      </c>
      <c r="AP7" s="6" t="str">
        <f t="shared" si="3"/>
        <v>D</v>
      </c>
      <c r="AQ7" s="6" t="str">
        <f t="shared" ref="AQ7:BN7" si="4">LEFT(TEXT(AQ6,"TTT"),1)</f>
        <v>F</v>
      </c>
      <c r="AR7" s="6" t="str">
        <f t="shared" si="4"/>
        <v>S</v>
      </c>
      <c r="AS7" s="6" t="str">
        <f t="shared" si="4"/>
        <v>S</v>
      </c>
      <c r="AT7" s="6" t="str">
        <f t="shared" si="4"/>
        <v>M</v>
      </c>
      <c r="AU7" s="6" t="str">
        <f t="shared" si="4"/>
        <v>D</v>
      </c>
      <c r="AV7" s="6" t="str">
        <f t="shared" si="4"/>
        <v>M</v>
      </c>
      <c r="AW7" s="6" t="str">
        <f t="shared" si="4"/>
        <v>D</v>
      </c>
      <c r="AX7" s="6" t="str">
        <f t="shared" si="4"/>
        <v>F</v>
      </c>
      <c r="AY7" s="6" t="str">
        <f t="shared" si="4"/>
        <v>S</v>
      </c>
      <c r="AZ7" s="6" t="str">
        <f t="shared" si="4"/>
        <v>S</v>
      </c>
      <c r="BA7" s="6" t="str">
        <f t="shared" si="4"/>
        <v>M</v>
      </c>
      <c r="BB7" s="6" t="str">
        <f t="shared" si="4"/>
        <v>D</v>
      </c>
      <c r="BC7" s="6" t="str">
        <f t="shared" si="4"/>
        <v>M</v>
      </c>
      <c r="BD7" s="6" t="str">
        <f t="shared" si="4"/>
        <v>D</v>
      </c>
      <c r="BE7" s="6" t="str">
        <f t="shared" si="4"/>
        <v>F</v>
      </c>
      <c r="BF7" s="6" t="str">
        <f t="shared" si="4"/>
        <v>S</v>
      </c>
      <c r="BG7" s="6" t="str">
        <f t="shared" si="4"/>
        <v>S</v>
      </c>
      <c r="BH7" s="6" t="str">
        <f t="shared" si="4"/>
        <v>M</v>
      </c>
      <c r="BI7" s="6" t="str">
        <f t="shared" si="4"/>
        <v>D</v>
      </c>
      <c r="BJ7" s="6" t="str">
        <f t="shared" si="4"/>
        <v>M</v>
      </c>
      <c r="BK7" s="6" t="str">
        <f t="shared" si="4"/>
        <v>D</v>
      </c>
      <c r="BL7" s="6" t="str">
        <f t="shared" si="4"/>
        <v>F</v>
      </c>
      <c r="BM7" s="6" t="str">
        <f t="shared" si="4"/>
        <v>S</v>
      </c>
      <c r="BN7" s="6" t="str">
        <f t="shared" si="4"/>
        <v>S</v>
      </c>
      <c r="BO7" s="6" t="str">
        <f t="shared" ref="BO7" si="5">LEFT(TEXT(BO6,"TTT"),1)</f>
        <v>M</v>
      </c>
      <c r="BP7" s="6" t="str">
        <f t="shared" ref="BP7" si="6">LEFT(TEXT(BP6,"TTT"),1)</f>
        <v>D</v>
      </c>
      <c r="BQ7" s="6" t="str">
        <f t="shared" ref="BQ7" si="7">LEFT(TEXT(BQ6,"TTT"),1)</f>
        <v>M</v>
      </c>
      <c r="BR7" s="6" t="str">
        <f t="shared" ref="BR7" si="8">LEFT(TEXT(BR6,"TTT"),1)</f>
        <v>D</v>
      </c>
      <c r="BS7" s="6" t="str">
        <f t="shared" ref="BS7" si="9">LEFT(TEXT(BS6,"TTT"),1)</f>
        <v>F</v>
      </c>
      <c r="BT7" s="6" t="str">
        <f t="shared" ref="BT7" si="10">LEFT(TEXT(BT6,"TTT"),1)</f>
        <v>S</v>
      </c>
      <c r="BU7" s="6" t="str">
        <f t="shared" ref="BU7" si="11">LEFT(TEXT(BU6,"TTT"),1)</f>
        <v>S</v>
      </c>
      <c r="BV7" s="6" t="str">
        <f t="shared" ref="BV7" si="12">LEFT(TEXT(BV6,"TTT"),1)</f>
        <v>M</v>
      </c>
      <c r="BW7" s="6" t="str">
        <f t="shared" ref="BW7" si="13">LEFT(TEXT(BW6,"TTT"),1)</f>
        <v>D</v>
      </c>
      <c r="BX7" s="6" t="str">
        <f t="shared" ref="BX7" si="14">LEFT(TEXT(BX6,"TTT"),1)</f>
        <v>M</v>
      </c>
      <c r="BY7" s="6" t="str">
        <f t="shared" ref="BY7" si="15">LEFT(TEXT(BY6,"TTT"),1)</f>
        <v>D</v>
      </c>
      <c r="BZ7" s="6" t="str">
        <f t="shared" ref="BZ7" si="16">LEFT(TEXT(BZ6,"TTT"),1)</f>
        <v>F</v>
      </c>
      <c r="CA7" s="6" t="str">
        <f t="shared" ref="CA7" si="17">LEFT(TEXT(CA6,"TTT"),1)</f>
        <v>S</v>
      </c>
      <c r="CB7" s="6" t="str">
        <f t="shared" ref="CB7" si="18">LEFT(TEXT(CB6,"TTT"),1)</f>
        <v>S</v>
      </c>
      <c r="CC7" s="6" t="str">
        <f t="shared" ref="CC7" si="19">LEFT(TEXT(CC6,"TTT"),1)</f>
        <v>M</v>
      </c>
      <c r="CD7" s="6" t="str">
        <f t="shared" ref="CD7" si="20">LEFT(TEXT(CD6,"TTT"),1)</f>
        <v>D</v>
      </c>
      <c r="CE7" s="6" t="str">
        <f t="shared" ref="CE7" si="21">LEFT(TEXT(CE6,"TTT"),1)</f>
        <v>M</v>
      </c>
      <c r="CF7" s="6" t="str">
        <f t="shared" ref="CF7" si="22">LEFT(TEXT(CF6,"TTT"),1)</f>
        <v>D</v>
      </c>
      <c r="CG7" s="6" t="str">
        <f t="shared" ref="CG7" si="23">LEFT(TEXT(CG6,"TTT"),1)</f>
        <v>F</v>
      </c>
      <c r="CH7" s="6" t="str">
        <f t="shared" ref="CH7" si="24">LEFT(TEXT(CH6,"TTT"),1)</f>
        <v>S</v>
      </c>
      <c r="CI7" s="6" t="str">
        <f t="shared" ref="CI7" si="25">LEFT(TEXT(CI6,"TTT"),1)</f>
        <v>S</v>
      </c>
      <c r="CJ7" s="6" t="str">
        <f t="shared" ref="CJ7" si="26">LEFT(TEXT(CJ6,"TTT"),1)</f>
        <v>M</v>
      </c>
      <c r="CK7" s="6" t="str">
        <f t="shared" ref="CK7" si="27">LEFT(TEXT(CK6,"TTT"),1)</f>
        <v>D</v>
      </c>
      <c r="CL7" s="6" t="str">
        <f t="shared" ref="CL7" si="28">LEFT(TEXT(CL6,"TTT"),1)</f>
        <v>M</v>
      </c>
      <c r="CM7" s="6" t="str">
        <f t="shared" ref="CM7" si="29">LEFT(TEXT(CM6,"TTT"),1)</f>
        <v>D</v>
      </c>
      <c r="CN7" s="6" t="str">
        <f t="shared" ref="CN7" si="30">LEFT(TEXT(CN6,"TTT"),1)</f>
        <v>F</v>
      </c>
      <c r="CO7" s="6" t="str">
        <f t="shared" ref="CO7" si="31">LEFT(TEXT(CO6,"TTT"),1)</f>
        <v>S</v>
      </c>
      <c r="CP7" s="6" t="str">
        <f t="shared" ref="CP7" si="32">LEFT(TEXT(CP6,"TTT"),1)</f>
        <v>S</v>
      </c>
      <c r="CQ7" s="6" t="str">
        <f t="shared" ref="CQ7" si="33">LEFT(TEXT(CQ6,"TTT"),1)</f>
        <v>M</v>
      </c>
      <c r="CR7" s="6" t="str">
        <f t="shared" ref="CR7" si="34">LEFT(TEXT(CR6,"TTT"),1)</f>
        <v>D</v>
      </c>
      <c r="CS7" s="6" t="str">
        <f t="shared" ref="CS7" si="35">LEFT(TEXT(CS6,"TTT"),1)</f>
        <v>M</v>
      </c>
      <c r="CT7" s="6" t="str">
        <f t="shared" ref="CT7" si="36">LEFT(TEXT(CT6,"TTT"),1)</f>
        <v>D</v>
      </c>
      <c r="CU7" s="6" t="str">
        <f t="shared" ref="CU7" si="37">LEFT(TEXT(CU6,"TTT"),1)</f>
        <v>F</v>
      </c>
      <c r="CV7" s="6" t="str">
        <f t="shared" ref="CV7" si="38">LEFT(TEXT(CV6,"TTT"),1)</f>
        <v>S</v>
      </c>
      <c r="CW7" s="6" t="str">
        <f t="shared" ref="CW7" si="39">LEFT(TEXT(CW6,"TTT"),1)</f>
        <v>S</v>
      </c>
      <c r="CX7" s="6" t="str">
        <f t="shared" ref="CX7" si="40">LEFT(TEXT(CX6,"TTT"),1)</f>
        <v>M</v>
      </c>
      <c r="CY7" s="6" t="str">
        <f t="shared" ref="CY7" si="41">LEFT(TEXT(CY6,"TTT"),1)</f>
        <v>D</v>
      </c>
      <c r="CZ7" s="6" t="str">
        <f t="shared" ref="CZ7" si="42">LEFT(TEXT(CZ6,"TTT"),1)</f>
        <v>M</v>
      </c>
      <c r="DA7" s="6" t="str">
        <f t="shared" ref="DA7" si="43">LEFT(TEXT(DA6,"TTT"),1)</f>
        <v>D</v>
      </c>
      <c r="DB7" s="6" t="str">
        <f t="shared" ref="DB7" si="44">LEFT(TEXT(DB6,"TTT"),1)</f>
        <v>F</v>
      </c>
      <c r="DC7" s="6" t="str">
        <f t="shared" ref="DC7" si="45">LEFT(TEXT(DC6,"TTT"),1)</f>
        <v>S</v>
      </c>
      <c r="DD7" s="6" t="str">
        <f t="shared" ref="DD7" si="46">LEFT(TEXT(DD6,"TTT"),1)</f>
        <v>S</v>
      </c>
      <c r="DE7" s="6" t="str">
        <f t="shared" ref="DE7" si="47">LEFT(TEXT(DE6,"TTT"),1)</f>
        <v>M</v>
      </c>
      <c r="DF7" s="6" t="str">
        <f t="shared" ref="DF7" si="48">LEFT(TEXT(DF6,"TTT"),1)</f>
        <v>D</v>
      </c>
      <c r="DG7" s="6" t="str">
        <f t="shared" ref="DG7" si="49">LEFT(TEXT(DG6,"TTT"),1)</f>
        <v>M</v>
      </c>
      <c r="DH7" s="6" t="str">
        <f t="shared" ref="DH7" si="50">LEFT(TEXT(DH6,"TTT"),1)</f>
        <v>D</v>
      </c>
      <c r="DI7" s="6" t="str">
        <f t="shared" ref="DI7" si="51">LEFT(TEXT(DI6,"TTT"),1)</f>
        <v>F</v>
      </c>
      <c r="DJ7" s="6" t="str">
        <f t="shared" ref="DJ7" si="52">LEFT(TEXT(DJ6,"TTT"),1)</f>
        <v>S</v>
      </c>
      <c r="DK7" s="6" t="str">
        <f t="shared" ref="DK7" si="53">LEFT(TEXT(DK6,"TTT"),1)</f>
        <v>S</v>
      </c>
      <c r="DL7" s="6" t="str">
        <f t="shared" ref="DL7" si="54">LEFT(TEXT(DL6,"TTT"),1)</f>
        <v>M</v>
      </c>
      <c r="DM7" s="6" t="str">
        <f t="shared" ref="DM7" si="55">LEFT(TEXT(DM6,"TTT"),1)</f>
        <v>D</v>
      </c>
      <c r="DN7" s="6" t="str">
        <f t="shared" ref="DN7" si="56">LEFT(TEXT(DN6,"TTT"),1)</f>
        <v>M</v>
      </c>
      <c r="DO7" s="6" t="str">
        <f t="shared" ref="DO7" si="57">LEFT(TEXT(DO6,"TTT"),1)</f>
        <v>D</v>
      </c>
      <c r="DP7" s="6" t="str">
        <f t="shared" ref="DP7" si="58">LEFT(TEXT(DP6,"TTT"),1)</f>
        <v>F</v>
      </c>
      <c r="DQ7" s="6" t="str">
        <f t="shared" ref="DQ7" si="59">LEFT(TEXT(DQ6,"TTT"),1)</f>
        <v>S</v>
      </c>
      <c r="DR7" s="6" t="str">
        <f t="shared" ref="DR7" si="60">LEFT(TEXT(DR6,"TTT"),1)</f>
        <v>S</v>
      </c>
    </row>
    <row r="8" spans="1:122" ht="18" customHeight="1" thickBot="1" x14ac:dyDescent="0.25">
      <c r="C8" s="14"/>
      <c r="D8" s="14"/>
      <c r="E8" s="14"/>
      <c r="G8"/>
      <c r="J8" t="str">
        <f>IF(OR(ISBLANK(task_start),ISBLANK(task_end)),"",task_end-task_start+1)</f>
        <v/>
      </c>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row>
    <row r="9" spans="1:122" s="1" customFormat="1" ht="55" customHeight="1" thickBot="1" x14ac:dyDescent="0.25">
      <c r="A9" s="77">
        <v>1</v>
      </c>
      <c r="B9" s="118" t="s">
        <v>105</v>
      </c>
      <c r="C9" s="15"/>
      <c r="D9" s="40"/>
      <c r="E9" s="15"/>
      <c r="F9" s="92"/>
      <c r="G9" s="21"/>
      <c r="H9" s="22"/>
      <c r="I9" s="7"/>
      <c r="J9" s="7" t="str">
        <f t="shared" ref="J9:J72" si="61">IF(OR(ISBLANK(task_start),ISBLANK(task_end)),"",task_end-task_start+1)</f>
        <v/>
      </c>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row>
    <row r="10" spans="1:122" s="1" customFormat="1" ht="60.5" customHeight="1" thickBot="1" x14ac:dyDescent="0.25">
      <c r="A10" s="77" t="s">
        <v>34</v>
      </c>
      <c r="B10" s="78" t="s">
        <v>106</v>
      </c>
      <c r="C10" s="43" t="s">
        <v>33</v>
      </c>
      <c r="D10" s="39" t="s">
        <v>19</v>
      </c>
      <c r="E10" s="39" t="s">
        <v>19</v>
      </c>
      <c r="F10" s="92" t="s">
        <v>8</v>
      </c>
      <c r="G10" s="75">
        <v>44896</v>
      </c>
      <c r="H10" s="76">
        <v>45138</v>
      </c>
      <c r="I10" s="7"/>
      <c r="J10" s="7"/>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row>
    <row r="11" spans="1:122" s="1" customFormat="1" ht="33" customHeight="1" thickBot="1" x14ac:dyDescent="0.25">
      <c r="A11" s="77" t="s">
        <v>35</v>
      </c>
      <c r="B11" s="78" t="s">
        <v>24</v>
      </c>
      <c r="C11" s="81" t="s">
        <v>84</v>
      </c>
      <c r="D11" s="39" t="s">
        <v>19</v>
      </c>
      <c r="E11" s="39" t="s">
        <v>19</v>
      </c>
      <c r="F11" s="93" t="s">
        <v>7</v>
      </c>
      <c r="G11" s="23">
        <v>44936</v>
      </c>
      <c r="H11" s="23">
        <v>44957</v>
      </c>
      <c r="I11" s="7"/>
      <c r="J11" s="7">
        <f>IF(OR(ISBLANK(task_start),ISBLANK(task_end)),"",task_end-task_start+1)</f>
        <v>22</v>
      </c>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row>
    <row r="12" spans="1:122" s="1" customFormat="1" ht="44.25" customHeight="1" thickBot="1" x14ac:dyDescent="0.25">
      <c r="A12" s="77" t="s">
        <v>36</v>
      </c>
      <c r="B12" s="78" t="s">
        <v>107</v>
      </c>
      <c r="C12" s="44" t="s">
        <v>25</v>
      </c>
      <c r="D12" s="39" t="s">
        <v>19</v>
      </c>
      <c r="E12" s="39" t="s">
        <v>19</v>
      </c>
      <c r="F12" s="93" t="s">
        <v>6</v>
      </c>
      <c r="G12" s="23">
        <v>44941</v>
      </c>
      <c r="H12" s="23">
        <v>45015</v>
      </c>
      <c r="I12" s="7"/>
      <c r="J12" s="7">
        <f>IF(OR(ISBLANK(task_start),ISBLANK(task_end)),"",task_end-task_start+1)</f>
        <v>75</v>
      </c>
      <c r="K12" s="11"/>
      <c r="L12" s="11"/>
      <c r="M12" s="11"/>
      <c r="N12" s="11"/>
      <c r="O12" s="11"/>
      <c r="P12" s="11"/>
      <c r="Q12" s="11"/>
      <c r="R12" s="11"/>
      <c r="S12" s="11"/>
      <c r="T12" s="11"/>
      <c r="U12" s="11"/>
      <c r="V12" s="11"/>
      <c r="W12" s="12"/>
      <c r="X12" s="12"/>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2"/>
      <c r="CB12" s="12"/>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row>
    <row r="13" spans="1:122" s="82" customFormat="1" ht="66.5" customHeight="1" thickBot="1" x14ac:dyDescent="0.25">
      <c r="A13" s="77" t="s">
        <v>38</v>
      </c>
      <c r="B13" s="123" t="s">
        <v>109</v>
      </c>
      <c r="C13" s="124" t="s">
        <v>110</v>
      </c>
      <c r="D13" s="39" t="s">
        <v>19</v>
      </c>
      <c r="E13" s="39" t="s">
        <v>19</v>
      </c>
      <c r="F13" s="93" t="s">
        <v>6</v>
      </c>
      <c r="G13" s="45" t="s">
        <v>3</v>
      </c>
      <c r="H13" s="45" t="s">
        <v>3</v>
      </c>
      <c r="I13" s="7"/>
      <c r="J13" s="7" t="e">
        <f>IF(OR(ISBLANK(task_start),ISBLANK(task_end)),"",task_end-task_start+1)</f>
        <v>#VALUE!</v>
      </c>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row>
    <row r="14" spans="1:122" s="1" customFormat="1" ht="38.25" customHeight="1" thickBot="1" x14ac:dyDescent="0.25">
      <c r="A14" s="77" t="s">
        <v>40</v>
      </c>
      <c r="B14" s="78" t="s">
        <v>37</v>
      </c>
      <c r="C14" s="81" t="s">
        <v>66</v>
      </c>
      <c r="D14" s="39" t="s">
        <v>19</v>
      </c>
      <c r="E14" s="39" t="s">
        <v>19</v>
      </c>
      <c r="F14" s="93" t="s">
        <v>6</v>
      </c>
      <c r="G14" s="45" t="s">
        <v>3</v>
      </c>
      <c r="H14" s="45" t="s">
        <v>3</v>
      </c>
      <c r="I14" s="7"/>
      <c r="J14" s="7" t="e">
        <f>IF(OR(ISBLANK(task_start),ISBLANK(task_end)),"",task_end-task_start+1)</f>
        <v>#VALUE!</v>
      </c>
      <c r="K14" s="11"/>
      <c r="L14" s="11"/>
      <c r="M14" s="11"/>
      <c r="N14" s="11"/>
      <c r="O14" s="11"/>
      <c r="P14" s="11"/>
      <c r="Q14" s="11"/>
      <c r="R14" s="11"/>
      <c r="S14" s="11"/>
      <c r="T14" s="11"/>
      <c r="U14" s="11"/>
      <c r="V14" s="11"/>
      <c r="W14" s="11"/>
      <c r="X14" s="11"/>
      <c r="Y14" s="11"/>
      <c r="Z14" s="11"/>
      <c r="AA14" s="12"/>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2"/>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row>
    <row r="15" spans="1:122" s="1" customFormat="1" ht="62" customHeight="1" thickBot="1" x14ac:dyDescent="0.25">
      <c r="A15" s="77" t="s">
        <v>65</v>
      </c>
      <c r="B15" s="78" t="s">
        <v>118</v>
      </c>
      <c r="C15" s="81" t="s">
        <v>84</v>
      </c>
      <c r="D15" s="39" t="s">
        <v>19</v>
      </c>
      <c r="E15" s="39" t="s">
        <v>19</v>
      </c>
      <c r="F15" s="94" t="s">
        <v>6</v>
      </c>
      <c r="G15" s="45" t="s">
        <v>3</v>
      </c>
      <c r="H15" s="45" t="s">
        <v>3</v>
      </c>
      <c r="I15" s="7"/>
      <c r="J15" s="7"/>
      <c r="K15" s="49"/>
      <c r="L15" s="49"/>
      <c r="M15" s="49"/>
      <c r="N15" s="49"/>
      <c r="O15" s="49"/>
      <c r="P15" s="49"/>
      <c r="Q15" s="49"/>
      <c r="R15" s="49"/>
      <c r="S15" s="49"/>
      <c r="T15" s="49"/>
      <c r="U15" s="49"/>
      <c r="V15" s="49"/>
      <c r="W15" s="49"/>
      <c r="X15" s="49"/>
      <c r="Y15" s="49"/>
      <c r="Z15" s="49"/>
      <c r="AA15" s="7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7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8"/>
    </row>
    <row r="16" spans="1:122" s="1" customFormat="1" ht="59" customHeight="1" thickBot="1" x14ac:dyDescent="0.25">
      <c r="A16" s="77" t="s">
        <v>75</v>
      </c>
      <c r="B16" s="78" t="s">
        <v>67</v>
      </c>
      <c r="C16" s="81" t="s">
        <v>108</v>
      </c>
      <c r="D16" s="39" t="s">
        <v>19</v>
      </c>
      <c r="E16" s="39" t="s">
        <v>19</v>
      </c>
      <c r="F16" s="94" t="s">
        <v>6</v>
      </c>
      <c r="G16" s="45" t="s">
        <v>3</v>
      </c>
      <c r="H16" s="45" t="s">
        <v>3</v>
      </c>
      <c r="I16" s="7"/>
      <c r="J16" s="7"/>
      <c r="K16" s="49"/>
      <c r="L16" s="49"/>
      <c r="M16" s="49"/>
      <c r="N16" s="49"/>
      <c r="O16" s="49"/>
      <c r="P16" s="49"/>
      <c r="Q16" s="49"/>
      <c r="R16" s="49"/>
      <c r="S16" s="49"/>
      <c r="T16" s="49"/>
      <c r="U16" s="49"/>
      <c r="V16" s="49"/>
      <c r="W16" s="49"/>
      <c r="X16" s="49"/>
      <c r="Y16" s="49"/>
      <c r="Z16" s="49"/>
      <c r="AA16" s="7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7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8"/>
    </row>
    <row r="17" spans="1:122" s="1" customFormat="1" ht="120" customHeight="1" thickBot="1" x14ac:dyDescent="0.25">
      <c r="A17" s="77"/>
      <c r="B17" s="134" t="s">
        <v>119</v>
      </c>
      <c r="C17" s="135"/>
      <c r="D17" s="135"/>
      <c r="E17" s="135"/>
      <c r="F17" s="135"/>
      <c r="G17" s="135"/>
      <c r="H17" s="135"/>
      <c r="I17" s="49"/>
      <c r="J17" s="7"/>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7"/>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8"/>
    </row>
    <row r="18" spans="1:122" s="1" customFormat="1" ht="57" customHeight="1" thickBot="1" x14ac:dyDescent="0.25">
      <c r="A18" s="77" t="s">
        <v>39</v>
      </c>
      <c r="B18" s="51" t="s">
        <v>27</v>
      </c>
      <c r="C18" s="52"/>
      <c r="D18" s="53"/>
      <c r="E18" s="53"/>
      <c r="F18" s="95"/>
      <c r="G18" s="54"/>
      <c r="H18" s="55"/>
      <c r="I18" s="7"/>
      <c r="J18" s="7" t="str">
        <f t="shared" si="61"/>
        <v/>
      </c>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row>
    <row r="19" spans="1:122" s="1" customFormat="1" ht="67.5" customHeight="1" thickBot="1" x14ac:dyDescent="0.25">
      <c r="A19" s="77" t="s">
        <v>41</v>
      </c>
      <c r="B19" s="83" t="s">
        <v>117</v>
      </c>
      <c r="C19" s="60" t="s">
        <v>68</v>
      </c>
      <c r="D19" s="56" t="s">
        <v>19</v>
      </c>
      <c r="E19" s="56" t="s">
        <v>19</v>
      </c>
      <c r="F19" s="96" t="s">
        <v>6</v>
      </c>
      <c r="G19" s="46" t="s">
        <v>3</v>
      </c>
      <c r="H19" s="46" t="s">
        <v>3</v>
      </c>
      <c r="I19" s="7"/>
      <c r="J19" s="7" t="e">
        <f>IF(OR(ISBLANK(task_start),ISBLANK(task_end)),"",task_end-task_start+1)</f>
        <v>#VALUE!</v>
      </c>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row>
    <row r="20" spans="1:122" s="1" customFormat="1" ht="75.5" customHeight="1" thickBot="1" x14ac:dyDescent="0.25">
      <c r="A20" s="77" t="s">
        <v>42</v>
      </c>
      <c r="B20" s="83" t="s">
        <v>85</v>
      </c>
      <c r="C20" s="60" t="s">
        <v>69</v>
      </c>
      <c r="D20" s="56" t="s">
        <v>19</v>
      </c>
      <c r="E20" s="56" t="s">
        <v>19</v>
      </c>
      <c r="F20" s="96" t="s">
        <v>6</v>
      </c>
      <c r="G20" s="46">
        <v>44896</v>
      </c>
      <c r="H20" s="46">
        <v>45138</v>
      </c>
      <c r="I20" s="7"/>
      <c r="J20" s="7"/>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row>
    <row r="21" spans="1:122" s="1" customFormat="1" ht="108.5" customHeight="1" thickBot="1" x14ac:dyDescent="0.25">
      <c r="A21" s="77" t="s">
        <v>43</v>
      </c>
      <c r="B21" s="83" t="s">
        <v>111</v>
      </c>
      <c r="C21" s="70" t="s">
        <v>112</v>
      </c>
      <c r="D21" s="56" t="s">
        <v>19</v>
      </c>
      <c r="E21" s="56" t="s">
        <v>19</v>
      </c>
      <c r="F21" s="96" t="s">
        <v>6</v>
      </c>
      <c r="G21" s="46" t="s">
        <v>3</v>
      </c>
      <c r="H21" s="46" t="s">
        <v>3</v>
      </c>
      <c r="I21" s="7"/>
      <c r="J21" s="7" t="e">
        <f>IF(OR(ISBLANK(task_start),ISBLANK(task_end)),"",task_end-task_start+1)</f>
        <v>#VALUE!</v>
      </c>
      <c r="K21" s="11"/>
      <c r="L21" s="11"/>
      <c r="M21" s="11"/>
      <c r="N21" s="11"/>
      <c r="O21" s="11"/>
      <c r="P21" s="11"/>
      <c r="Q21" s="11"/>
      <c r="R21" s="11"/>
      <c r="S21" s="11"/>
      <c r="T21" s="11"/>
      <c r="U21" s="11"/>
      <c r="V21" s="11"/>
      <c r="W21" s="12"/>
      <c r="X21" s="12"/>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2"/>
      <c r="CB21" s="12"/>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row>
    <row r="22" spans="1:122" s="1" customFormat="1" ht="79" customHeight="1" thickBot="1" x14ac:dyDescent="0.25">
      <c r="A22" s="77" t="s">
        <v>44</v>
      </c>
      <c r="B22" s="83" t="s">
        <v>70</v>
      </c>
      <c r="C22" s="70" t="s">
        <v>71</v>
      </c>
      <c r="D22" s="56" t="s">
        <v>19</v>
      </c>
      <c r="E22" s="56" t="s">
        <v>19</v>
      </c>
      <c r="F22" s="96" t="s">
        <v>6</v>
      </c>
      <c r="G22" s="46" t="s">
        <v>3</v>
      </c>
      <c r="H22" s="46" t="s">
        <v>3</v>
      </c>
      <c r="I22" s="7"/>
      <c r="J22" s="7"/>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row>
    <row r="23" spans="1:122" s="1" customFormat="1" ht="63.5" customHeight="1" thickBot="1" x14ac:dyDescent="0.25">
      <c r="A23" s="77" t="s">
        <v>45</v>
      </c>
      <c r="B23" s="83" t="s">
        <v>86</v>
      </c>
      <c r="C23" s="70" t="s">
        <v>72</v>
      </c>
      <c r="D23" s="56" t="s">
        <v>19</v>
      </c>
      <c r="E23" s="56" t="s">
        <v>19</v>
      </c>
      <c r="F23" s="96" t="s">
        <v>6</v>
      </c>
      <c r="G23" s="46" t="s">
        <v>3</v>
      </c>
      <c r="H23" s="46" t="s">
        <v>3</v>
      </c>
      <c r="I23" s="7"/>
      <c r="J23" s="7" t="e">
        <f>IF(OR(ISBLANK(task_start),ISBLANK(task_end)),"",task_end-task_start+1)</f>
        <v>#VALUE!</v>
      </c>
      <c r="K23" s="11"/>
      <c r="L23" s="11"/>
      <c r="M23" s="11"/>
      <c r="N23" s="11"/>
      <c r="O23" s="11"/>
      <c r="P23" s="11"/>
      <c r="Q23" s="11"/>
      <c r="R23" s="11"/>
      <c r="S23" s="11"/>
      <c r="T23" s="11"/>
      <c r="U23" s="11"/>
      <c r="V23" s="11"/>
      <c r="W23" s="11"/>
      <c r="X23" s="11"/>
      <c r="Y23" s="11"/>
      <c r="Z23" s="11"/>
      <c r="AA23" s="12"/>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2"/>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row>
    <row r="24" spans="1:122" s="1" customFormat="1" ht="54.75" customHeight="1" thickBot="1" x14ac:dyDescent="0.25">
      <c r="A24" s="77" t="s">
        <v>46</v>
      </c>
      <c r="B24" s="83" t="s">
        <v>76</v>
      </c>
      <c r="C24" s="80" t="s">
        <v>77</v>
      </c>
      <c r="D24" s="56" t="s">
        <v>19</v>
      </c>
      <c r="E24" s="56" t="s">
        <v>19</v>
      </c>
      <c r="F24" s="96" t="s">
        <v>6</v>
      </c>
      <c r="G24" s="46" t="s">
        <v>3</v>
      </c>
      <c r="H24" s="46" t="s">
        <v>3</v>
      </c>
      <c r="I24" s="7"/>
      <c r="J24" s="7"/>
      <c r="K24" s="11"/>
      <c r="L24" s="11"/>
      <c r="M24" s="11"/>
      <c r="N24" s="11"/>
      <c r="O24" s="11"/>
      <c r="P24" s="11"/>
      <c r="Q24" s="11"/>
      <c r="R24" s="11"/>
      <c r="S24" s="11"/>
      <c r="T24" s="11"/>
      <c r="U24" s="11"/>
      <c r="V24" s="11"/>
      <c r="W24" s="11"/>
      <c r="X24" s="11"/>
      <c r="Y24" s="11"/>
      <c r="Z24" s="11"/>
      <c r="AA24" s="12"/>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2"/>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row>
    <row r="25" spans="1:122" s="1" customFormat="1" ht="155.5" customHeight="1" thickBot="1" x14ac:dyDescent="0.25">
      <c r="A25" s="77"/>
      <c r="B25" s="132" t="s">
        <v>113</v>
      </c>
      <c r="C25" s="133"/>
      <c r="D25" s="133"/>
      <c r="E25" s="133"/>
      <c r="F25" s="133"/>
      <c r="G25" s="133"/>
      <c r="H25" s="133"/>
      <c r="I25" s="47"/>
      <c r="J25" s="47"/>
      <c r="K25" s="50"/>
      <c r="L25" s="50"/>
      <c r="M25" s="50"/>
      <c r="N25" s="50"/>
      <c r="O25" s="50"/>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8"/>
    </row>
    <row r="26" spans="1:122" s="1" customFormat="1" ht="52.75" customHeight="1" thickBot="1" x14ac:dyDescent="0.25">
      <c r="A26" s="77" t="s">
        <v>47</v>
      </c>
      <c r="B26" s="119" t="s">
        <v>138</v>
      </c>
      <c r="C26" s="16"/>
      <c r="D26" s="16"/>
      <c r="E26" s="16"/>
      <c r="F26" s="97"/>
      <c r="G26" s="24"/>
      <c r="H26" s="25"/>
      <c r="I26" s="7"/>
      <c r="J26" s="7" t="str">
        <f t="shared" si="61"/>
        <v/>
      </c>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row>
    <row r="27" spans="1:122" s="1" customFormat="1" ht="59" customHeight="1" thickBot="1" x14ac:dyDescent="0.25">
      <c r="A27" s="77" t="s">
        <v>48</v>
      </c>
      <c r="B27" s="117" t="s">
        <v>114</v>
      </c>
      <c r="C27" s="63" t="s">
        <v>74</v>
      </c>
      <c r="D27" s="61" t="s">
        <v>19</v>
      </c>
      <c r="E27" s="61" t="s">
        <v>19</v>
      </c>
      <c r="F27" s="98" t="s">
        <v>6</v>
      </c>
      <c r="G27" s="69" t="s">
        <v>3</v>
      </c>
      <c r="H27" s="69" t="s">
        <v>3</v>
      </c>
      <c r="I27" s="7"/>
      <c r="J27" s="7" t="e">
        <f>IF(OR(ISBLANK(task_start),ISBLANK(task_end)),"",task_end-task_start+1)</f>
        <v>#VALUE!</v>
      </c>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row>
    <row r="28" spans="1:122" s="1" customFormat="1" ht="52.5" customHeight="1" thickBot="1" x14ac:dyDescent="0.25">
      <c r="A28" s="77" t="s">
        <v>49</v>
      </c>
      <c r="B28" s="103" t="s">
        <v>115</v>
      </c>
      <c r="C28" s="62" t="s">
        <v>31</v>
      </c>
      <c r="D28" s="61" t="s">
        <v>29</v>
      </c>
      <c r="E28" s="61" t="s">
        <v>19</v>
      </c>
      <c r="F28" s="98" t="s">
        <v>6</v>
      </c>
      <c r="G28" s="69" t="s">
        <v>3</v>
      </c>
      <c r="H28" s="69" t="s">
        <v>3</v>
      </c>
      <c r="I28" s="7"/>
      <c r="J28" s="7" t="e">
        <f>IF(OR(ISBLANK(task_start),ISBLANK(task_end)),"",task_end-task_start+1)</f>
        <v>#VALUE!</v>
      </c>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row>
    <row r="29" spans="1:122" s="1" customFormat="1" ht="63.75" customHeight="1" thickBot="1" x14ac:dyDescent="0.25">
      <c r="A29" s="77" t="s">
        <v>50</v>
      </c>
      <c r="B29" s="103" t="s">
        <v>116</v>
      </c>
      <c r="C29" s="63" t="s">
        <v>73</v>
      </c>
      <c r="D29" s="61" t="s">
        <v>19</v>
      </c>
      <c r="E29" s="61" t="s">
        <v>19</v>
      </c>
      <c r="F29" s="98" t="s">
        <v>6</v>
      </c>
      <c r="G29" s="69" t="s">
        <v>3</v>
      </c>
      <c r="H29" s="69" t="s">
        <v>3</v>
      </c>
      <c r="I29" s="7"/>
      <c r="J29" s="7" t="e">
        <f>IF(OR(ISBLANK(task_start),ISBLANK(task_end)),"",task_end-task_start+1)</f>
        <v>#VALUE!</v>
      </c>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row>
    <row r="30" spans="1:122" s="1" customFormat="1" ht="175" customHeight="1" thickBot="1" x14ac:dyDescent="0.25">
      <c r="A30" s="77" t="s">
        <v>51</v>
      </c>
      <c r="B30" s="103" t="s">
        <v>123</v>
      </c>
      <c r="C30" s="63" t="s">
        <v>122</v>
      </c>
      <c r="D30" s="61" t="s">
        <v>19</v>
      </c>
      <c r="E30" s="61" t="s">
        <v>19</v>
      </c>
      <c r="F30" s="98" t="s">
        <v>6</v>
      </c>
      <c r="G30" s="69" t="s">
        <v>3</v>
      </c>
      <c r="H30" s="69" t="s">
        <v>3</v>
      </c>
      <c r="I30" s="7"/>
      <c r="J30" s="7"/>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row>
    <row r="31" spans="1:122" s="1" customFormat="1" ht="124.5" customHeight="1" thickBot="1" x14ac:dyDescent="0.25">
      <c r="A31" s="77"/>
      <c r="B31" s="132" t="s">
        <v>139</v>
      </c>
      <c r="C31" s="132"/>
      <c r="D31" s="132"/>
      <c r="E31" s="132"/>
      <c r="F31" s="132"/>
      <c r="G31" s="132"/>
      <c r="H31" s="132"/>
      <c r="I31" s="7"/>
      <c r="J31" s="7"/>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row>
    <row r="32" spans="1:122" s="1" customFormat="1" ht="44.5" customHeight="1" thickBot="1" x14ac:dyDescent="0.25">
      <c r="A32" s="77" t="s">
        <v>52</v>
      </c>
      <c r="B32" s="120" t="s">
        <v>135</v>
      </c>
      <c r="C32" s="72"/>
      <c r="D32" s="72"/>
      <c r="E32" s="72"/>
      <c r="F32" s="99"/>
      <c r="G32" s="73"/>
      <c r="H32" s="74"/>
      <c r="I32" s="7"/>
      <c r="J32" s="7" t="str">
        <f t="shared" si="61"/>
        <v/>
      </c>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row>
    <row r="33" spans="1:122" ht="62.5" customHeight="1" thickBot="1" x14ac:dyDescent="0.25">
      <c r="A33" s="77" t="s">
        <v>53</v>
      </c>
      <c r="B33" s="102" t="s">
        <v>87</v>
      </c>
      <c r="C33" s="66" t="s">
        <v>88</v>
      </c>
      <c r="D33" s="64" t="s">
        <v>19</v>
      </c>
      <c r="E33" s="57" t="s">
        <v>19</v>
      </c>
      <c r="F33" s="100" t="s">
        <v>6</v>
      </c>
      <c r="G33" s="58" t="s">
        <v>3</v>
      </c>
      <c r="H33" s="58" t="s">
        <v>3</v>
      </c>
      <c r="I33" s="7"/>
      <c r="J33" s="7" t="e">
        <f>IF(OR(ISBLANK(task_start),ISBLANK(task_end)),"",task_end-task_start+1)</f>
        <v>#VALUE!</v>
      </c>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row>
    <row r="34" spans="1:122" ht="49" customHeight="1" thickBot="1" x14ac:dyDescent="0.25">
      <c r="A34" s="77" t="s">
        <v>54</v>
      </c>
      <c r="B34" s="102" t="s">
        <v>120</v>
      </c>
      <c r="C34" s="65" t="s">
        <v>121</v>
      </c>
      <c r="D34" s="64" t="s">
        <v>19</v>
      </c>
      <c r="E34" s="57" t="s">
        <v>19</v>
      </c>
      <c r="F34" s="100" t="s">
        <v>6</v>
      </c>
      <c r="G34" s="58" t="s">
        <v>3</v>
      </c>
      <c r="H34" s="58" t="s">
        <v>3</v>
      </c>
      <c r="I34" s="7"/>
      <c r="J34" s="7" t="e">
        <f>IF(OR(ISBLANK(task_start),ISBLANK(task_end)),"",task_end-task_start+1)</f>
        <v>#VALUE!</v>
      </c>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row>
    <row r="35" spans="1:122" ht="46.75" customHeight="1" thickBot="1" x14ac:dyDescent="0.25">
      <c r="A35" s="77" t="s">
        <v>55</v>
      </c>
      <c r="B35" s="102" t="s">
        <v>128</v>
      </c>
      <c r="C35" s="65" t="s">
        <v>89</v>
      </c>
      <c r="D35" s="64" t="s">
        <v>19</v>
      </c>
      <c r="E35" s="57" t="s">
        <v>19</v>
      </c>
      <c r="F35" s="100" t="s">
        <v>6</v>
      </c>
      <c r="G35" s="58" t="s">
        <v>3</v>
      </c>
      <c r="H35" s="58" t="s">
        <v>3</v>
      </c>
      <c r="I35" s="7"/>
      <c r="J35" s="7" t="e">
        <f>IF(OR(ISBLANK(task_start),ISBLANK(task_end)),"",task_end-task_start+1)</f>
        <v>#VALUE!</v>
      </c>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row>
    <row r="36" spans="1:122" ht="66" customHeight="1" thickBot="1" x14ac:dyDescent="0.25">
      <c r="A36" s="77" t="s">
        <v>56</v>
      </c>
      <c r="B36" s="102" t="s">
        <v>124</v>
      </c>
      <c r="C36" s="65" t="s">
        <v>125</v>
      </c>
      <c r="D36" s="64" t="s">
        <v>19</v>
      </c>
      <c r="E36" s="57" t="s">
        <v>19</v>
      </c>
      <c r="F36" s="100" t="s">
        <v>6</v>
      </c>
      <c r="G36" s="58" t="s">
        <v>3</v>
      </c>
      <c r="H36" s="58" t="s">
        <v>3</v>
      </c>
      <c r="I36" s="7"/>
      <c r="J36" s="7" t="e">
        <f>IF(OR(ISBLANK(task_start),ISBLANK(task_end)),"",task_end-task_start+1)</f>
        <v>#VALUE!</v>
      </c>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row>
    <row r="37" spans="1:122" ht="63" customHeight="1" thickBot="1" x14ac:dyDescent="0.25">
      <c r="A37" s="77" t="s">
        <v>131</v>
      </c>
      <c r="B37" s="102" t="s">
        <v>78</v>
      </c>
      <c r="C37" s="65" t="s">
        <v>90</v>
      </c>
      <c r="D37" s="64" t="s">
        <v>19</v>
      </c>
      <c r="E37" s="57" t="s">
        <v>19</v>
      </c>
      <c r="F37" s="100" t="s">
        <v>6</v>
      </c>
      <c r="G37" s="58" t="s">
        <v>3</v>
      </c>
      <c r="H37" s="58" t="s">
        <v>3</v>
      </c>
      <c r="I37" s="7"/>
      <c r="J37" s="7"/>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row>
    <row r="38" spans="1:122" ht="63" customHeight="1" thickBot="1" x14ac:dyDescent="0.25">
      <c r="A38" s="77" t="s">
        <v>132</v>
      </c>
      <c r="B38" s="102" t="s">
        <v>79</v>
      </c>
      <c r="C38" s="65" t="s">
        <v>91</v>
      </c>
      <c r="D38" s="64" t="s">
        <v>19</v>
      </c>
      <c r="E38" s="57" t="s">
        <v>19</v>
      </c>
      <c r="F38" s="100" t="s">
        <v>6</v>
      </c>
      <c r="G38" s="58" t="s">
        <v>3</v>
      </c>
      <c r="H38" s="58" t="s">
        <v>3</v>
      </c>
      <c r="I38" s="7"/>
      <c r="J38" s="7"/>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row>
    <row r="39" spans="1:122" ht="43.25" customHeight="1" thickBot="1" x14ac:dyDescent="0.25">
      <c r="A39" s="77" t="s">
        <v>133</v>
      </c>
      <c r="B39" s="102" t="s">
        <v>126</v>
      </c>
      <c r="C39" s="65" t="s">
        <v>32</v>
      </c>
      <c r="D39" s="64" t="s">
        <v>19</v>
      </c>
      <c r="E39" s="64" t="s">
        <v>19</v>
      </c>
      <c r="F39" s="100" t="s">
        <v>6</v>
      </c>
      <c r="G39" s="71" t="s">
        <v>3</v>
      </c>
      <c r="H39" s="71" t="s">
        <v>3</v>
      </c>
      <c r="I39" s="7"/>
      <c r="J39" s="7"/>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row>
    <row r="40" spans="1:122" ht="47.25" customHeight="1" thickBot="1" x14ac:dyDescent="0.25">
      <c r="A40" s="77" t="s">
        <v>134</v>
      </c>
      <c r="B40" s="102" t="s">
        <v>127</v>
      </c>
      <c r="C40" s="65" t="s">
        <v>92</v>
      </c>
      <c r="D40" s="64" t="s">
        <v>19</v>
      </c>
      <c r="E40" s="57" t="s">
        <v>19</v>
      </c>
      <c r="F40" s="100" t="s">
        <v>6</v>
      </c>
      <c r="G40" s="58" t="s">
        <v>3</v>
      </c>
      <c r="H40" s="58" t="s">
        <v>3</v>
      </c>
      <c r="I40" s="7"/>
      <c r="J40" s="7"/>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row>
    <row r="41" spans="1:122" ht="100.5" customHeight="1" thickBot="1" x14ac:dyDescent="0.25">
      <c r="B41" s="125" t="s">
        <v>129</v>
      </c>
      <c r="C41" s="125"/>
      <c r="D41" s="125"/>
      <c r="E41" s="125"/>
      <c r="F41" s="125"/>
      <c r="G41" s="125"/>
      <c r="H41" s="125"/>
      <c r="I41" s="59"/>
      <c r="J41" s="59"/>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row>
    <row r="42" spans="1:122" ht="30" customHeight="1" thickBot="1" x14ac:dyDescent="0.25">
      <c r="A42" s="77" t="s">
        <v>57</v>
      </c>
      <c r="B42" s="121" t="s">
        <v>30</v>
      </c>
      <c r="C42" s="16"/>
      <c r="D42" s="16"/>
      <c r="E42" s="16"/>
      <c r="F42" s="97"/>
      <c r="G42" s="24"/>
      <c r="H42" s="25"/>
      <c r="I42" s="7"/>
      <c r="J42" s="7" t="str">
        <f t="shared" si="61"/>
        <v/>
      </c>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row>
    <row r="43" spans="1:122" ht="78.5" customHeight="1" thickBot="1" x14ac:dyDescent="0.25">
      <c r="A43" s="77" t="s">
        <v>58</v>
      </c>
      <c r="B43" s="103" t="s">
        <v>80</v>
      </c>
      <c r="C43" s="63" t="s">
        <v>81</v>
      </c>
      <c r="D43" s="61" t="s">
        <v>19</v>
      </c>
      <c r="E43" s="17" t="s">
        <v>19</v>
      </c>
      <c r="F43" s="98" t="s">
        <v>6</v>
      </c>
      <c r="G43" s="26" t="s">
        <v>3</v>
      </c>
      <c r="H43" s="26" t="s">
        <v>3</v>
      </c>
      <c r="I43" s="7"/>
      <c r="J43" s="7" t="e">
        <f>IF(OR(ISBLANK(task_start),ISBLANK(task_end)),"",task_end-task_start+1)</f>
        <v>#VALUE!</v>
      </c>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row>
    <row r="44" spans="1:122" ht="65.5" customHeight="1" thickBot="1" x14ac:dyDescent="0.25">
      <c r="A44" s="77" t="s">
        <v>59</v>
      </c>
      <c r="B44" s="103" t="s">
        <v>93</v>
      </c>
      <c r="C44" s="63" t="s">
        <v>130</v>
      </c>
      <c r="D44" s="61" t="s">
        <v>19</v>
      </c>
      <c r="E44" s="17" t="s">
        <v>19</v>
      </c>
      <c r="F44" s="98" t="s">
        <v>6</v>
      </c>
      <c r="G44" s="26" t="s">
        <v>3</v>
      </c>
      <c r="H44" s="26" t="s">
        <v>3</v>
      </c>
      <c r="I44" s="7"/>
      <c r="J44" s="7" t="e">
        <f>IF(OR(ISBLANK(task_start),ISBLANK(task_end)),"",task_end-task_start+1)</f>
        <v>#VALUE!</v>
      </c>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row>
    <row r="45" spans="1:122" ht="45.75" customHeight="1" thickBot="1" x14ac:dyDescent="0.25">
      <c r="A45" s="77" t="s">
        <v>60</v>
      </c>
      <c r="B45" s="103" t="s">
        <v>82</v>
      </c>
      <c r="C45" s="63" t="s">
        <v>83</v>
      </c>
      <c r="D45" s="61" t="s">
        <v>19</v>
      </c>
      <c r="E45" s="61" t="s">
        <v>19</v>
      </c>
      <c r="F45" s="98" t="s">
        <v>6</v>
      </c>
      <c r="G45" s="26" t="s">
        <v>3</v>
      </c>
      <c r="H45" s="26" t="s">
        <v>3</v>
      </c>
      <c r="I45" s="7"/>
      <c r="J45" s="7" t="e">
        <f>IF(OR(ISBLANK(task_start),ISBLANK(task_end)),"",task_end-task_start+1)</f>
        <v>#VALUE!</v>
      </c>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row>
    <row r="46" spans="1:122" ht="76" customHeight="1" thickBot="1" x14ac:dyDescent="0.25">
      <c r="B46" s="125" t="s">
        <v>136</v>
      </c>
      <c r="C46" s="125"/>
      <c r="D46" s="125"/>
      <c r="E46" s="125"/>
      <c r="F46" s="125"/>
      <c r="G46" s="125"/>
      <c r="H46" s="125"/>
      <c r="I46" s="67"/>
      <c r="J46" s="67"/>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row>
    <row r="47" spans="1:122" ht="30" customHeight="1" thickBot="1" x14ac:dyDescent="0.25">
      <c r="A47" s="77" t="s">
        <v>61</v>
      </c>
      <c r="B47" s="122" t="s">
        <v>94</v>
      </c>
      <c r="C47" s="104"/>
      <c r="D47" s="104"/>
      <c r="E47" s="104"/>
      <c r="F47" s="105"/>
      <c r="G47" s="106"/>
      <c r="H47" s="107"/>
      <c r="I47" s="7"/>
      <c r="J47" s="7" t="str">
        <f t="shared" si="61"/>
        <v/>
      </c>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row>
    <row r="48" spans="1:122" ht="62" customHeight="1" thickBot="1" x14ac:dyDescent="0.25">
      <c r="A48" s="77" t="s">
        <v>62</v>
      </c>
      <c r="B48" s="115" t="s">
        <v>97</v>
      </c>
      <c r="C48" s="116" t="s">
        <v>98</v>
      </c>
      <c r="D48" s="113" t="s">
        <v>19</v>
      </c>
      <c r="E48" s="113" t="s">
        <v>19</v>
      </c>
      <c r="F48" s="112" t="s">
        <v>6</v>
      </c>
      <c r="G48" s="110" t="s">
        <v>3</v>
      </c>
      <c r="H48" s="111" t="s">
        <v>3</v>
      </c>
      <c r="I48" s="7"/>
      <c r="J48" s="7"/>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row>
    <row r="49" spans="1:122" ht="62" customHeight="1" thickBot="1" x14ac:dyDescent="0.25">
      <c r="A49" s="77" t="s">
        <v>63</v>
      </c>
      <c r="B49" s="114" t="s">
        <v>96</v>
      </c>
      <c r="C49" s="114" t="s">
        <v>99</v>
      </c>
      <c r="D49" s="113" t="s">
        <v>19</v>
      </c>
      <c r="E49" s="113" t="s">
        <v>19</v>
      </c>
      <c r="F49" s="112" t="s">
        <v>6</v>
      </c>
      <c r="G49" s="110" t="s">
        <v>3</v>
      </c>
      <c r="H49" s="111" t="s">
        <v>3</v>
      </c>
      <c r="I49" s="7"/>
      <c r="J49" s="7"/>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row>
    <row r="50" spans="1:122" ht="56.5" customHeight="1" thickBot="1" x14ac:dyDescent="0.25">
      <c r="A50" s="77" t="s">
        <v>64</v>
      </c>
      <c r="B50" s="114" t="s">
        <v>100</v>
      </c>
      <c r="C50" s="114" t="s">
        <v>98</v>
      </c>
      <c r="D50" s="113" t="s">
        <v>19</v>
      </c>
      <c r="E50" s="113" t="s">
        <v>19</v>
      </c>
      <c r="F50" s="112" t="s">
        <v>6</v>
      </c>
      <c r="G50" s="110" t="s">
        <v>3</v>
      </c>
      <c r="H50" s="111" t="s">
        <v>3</v>
      </c>
      <c r="I50" s="7"/>
      <c r="J50" s="7"/>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row>
    <row r="51" spans="1:122" ht="78.5" customHeight="1" thickBot="1" x14ac:dyDescent="0.25">
      <c r="A51" s="77" t="s">
        <v>137</v>
      </c>
      <c r="B51" s="114" t="s">
        <v>101</v>
      </c>
      <c r="C51" s="114" t="s">
        <v>95</v>
      </c>
      <c r="D51" s="113" t="s">
        <v>19</v>
      </c>
      <c r="E51" s="108" t="s">
        <v>19</v>
      </c>
      <c r="F51" s="98" t="s">
        <v>6</v>
      </c>
      <c r="G51" s="109" t="s">
        <v>3</v>
      </c>
      <c r="H51" s="109" t="s">
        <v>3</v>
      </c>
      <c r="I51" s="7"/>
      <c r="J51" s="7" t="e">
        <f>IF(OR(ISBLANK(task_start),ISBLANK(task_end)),"",task_end-task_start+1)</f>
        <v>#VALUE!</v>
      </c>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row>
    <row r="52" spans="1:122" ht="92.5" customHeight="1" thickBot="1" x14ac:dyDescent="0.25">
      <c r="B52" s="125" t="s">
        <v>102</v>
      </c>
      <c r="C52" s="125"/>
      <c r="D52" s="125"/>
      <c r="E52" s="125"/>
      <c r="F52" s="125"/>
      <c r="G52" s="125"/>
      <c r="H52" s="125"/>
      <c r="I52" s="67"/>
      <c r="J52" s="67"/>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row>
    <row r="71" spans="1:122" ht="30" customHeight="1" thickBot="1" x14ac:dyDescent="0.25"/>
    <row r="72" spans="1:122" s="1" customFormat="1" ht="30" customHeight="1" thickBot="1" x14ac:dyDescent="0.25">
      <c r="A72" s="77"/>
      <c r="B72" s="8" t="s">
        <v>0</v>
      </c>
      <c r="C72" s="9"/>
      <c r="D72" s="9"/>
      <c r="E72" s="9"/>
      <c r="F72" s="101"/>
      <c r="G72" s="27"/>
      <c r="H72" s="28"/>
      <c r="I72" s="10"/>
      <c r="J72" s="10" t="str">
        <f t="shared" si="61"/>
        <v/>
      </c>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row>
  </sheetData>
  <mergeCells count="25">
    <mergeCell ref="AF5:AL5"/>
    <mergeCell ref="G3:H3"/>
    <mergeCell ref="K5:Q5"/>
    <mergeCell ref="B46:H46"/>
    <mergeCell ref="G4:H4"/>
    <mergeCell ref="B31:H31"/>
    <mergeCell ref="B41:H41"/>
    <mergeCell ref="B25:H25"/>
    <mergeCell ref="B17:H17"/>
    <mergeCell ref="B52:H52"/>
    <mergeCell ref="CX5:DD5"/>
    <mergeCell ref="DE5:DK5"/>
    <mergeCell ref="B6:G6"/>
    <mergeCell ref="DL5:DR5"/>
    <mergeCell ref="CQ5:CW5"/>
    <mergeCell ref="BO5:BU5"/>
    <mergeCell ref="BV5:CB5"/>
    <mergeCell ref="CC5:CI5"/>
    <mergeCell ref="CJ5:CP5"/>
    <mergeCell ref="BH5:BN5"/>
    <mergeCell ref="AM5:AS5"/>
    <mergeCell ref="AT5:AZ5"/>
    <mergeCell ref="BA5:BG5"/>
    <mergeCell ref="R5:X5"/>
    <mergeCell ref="Y5:AE5"/>
  </mergeCells>
  <conditionalFormatting sqref="F9:F10">
    <cfRule type="iconSet" priority="51">
      <iconSet>
        <cfvo type="percent" val="0"/>
        <cfvo type="formula" val="&quot;in Arbeit&quot;"/>
        <cfvo type="formula" val="&quot;abgeschlossen&quot;"/>
      </iconSet>
    </cfRule>
  </conditionalFormatting>
  <conditionalFormatting sqref="F9:F16">
    <cfRule type="containsText" dxfId="15" priority="8" operator="containsText" text="in Arbeit">
      <formula>NOT(ISERROR(SEARCH("in Arbeit",F9)))</formula>
    </cfRule>
    <cfRule type="containsText" dxfId="14" priority="9" operator="containsText" text="noch nicht">
      <formula>NOT(ISERROR(SEARCH("noch nicht",F9)))</formula>
    </cfRule>
    <cfRule type="containsText" dxfId="13" priority="10" operator="containsText" text="abgeschlossen">
      <formula>NOT(ISERROR(SEARCH("abgeschlossen",F9)))</formula>
    </cfRule>
  </conditionalFormatting>
  <conditionalFormatting sqref="F14:F16 F11:F12">
    <cfRule type="iconSet" priority="120">
      <iconSet>
        <cfvo type="percent" val="0"/>
        <cfvo type="formula" val="&quot;in Arbeit&quot;"/>
        <cfvo type="formula" val="&quot;abgeschlossen&quot;"/>
      </iconSet>
    </cfRule>
  </conditionalFormatting>
  <conditionalFormatting sqref="F18:F24 F26:F30 F32:F40 F42:F45">
    <cfRule type="containsText" dxfId="12" priority="54" operator="containsText" text="abgeschlossen">
      <formula>NOT(ISERROR(SEARCH("abgeschlossen",F18)))</formula>
    </cfRule>
    <cfRule type="containsText" dxfId="11" priority="53" operator="containsText" text="noch nicht">
      <formula>NOT(ISERROR(SEARCH("noch nicht",F18)))</formula>
    </cfRule>
    <cfRule type="containsText" dxfId="10" priority="52" operator="containsText" text="in Arbeit">
      <formula>NOT(ISERROR(SEARCH("in Arbeit",F18)))</formula>
    </cfRule>
  </conditionalFormatting>
  <conditionalFormatting sqref="F47:F51">
    <cfRule type="containsText" dxfId="9" priority="3" operator="containsText" text="in Arbeit">
      <formula>NOT(ISERROR(SEARCH("in Arbeit",F47)))</formula>
    </cfRule>
    <cfRule type="containsText" dxfId="8" priority="4" operator="containsText" text="noch nicht">
      <formula>NOT(ISERROR(SEARCH("noch nicht",F47)))</formula>
    </cfRule>
    <cfRule type="containsText" dxfId="7" priority="5" operator="containsText" text="abgeschlossen">
      <formula>NOT(ISERROR(SEARCH("abgeschlossen",F47)))</formula>
    </cfRule>
  </conditionalFormatting>
  <conditionalFormatting sqref="K6:DR13">
    <cfRule type="expression" dxfId="6" priority="11">
      <formula>AND(TODAY()&gt;=K$6,TODAY()&lt;L$6)</formula>
    </cfRule>
  </conditionalFormatting>
  <conditionalFormatting sqref="K8:DR13">
    <cfRule type="expression" dxfId="5" priority="12" stopIfTrue="1">
      <formula>AND(task_end&gt;=K$6,task_start&lt;L$6)</formula>
    </cfRule>
  </conditionalFormatting>
  <conditionalFormatting sqref="K47:DR52">
    <cfRule type="expression" dxfId="4" priority="1">
      <formula>AND(TODAY()&gt;=K$6,TODAY()&lt;L$6)</formula>
    </cfRule>
    <cfRule type="expression" dxfId="3" priority="2" stopIfTrue="1">
      <formula>AND(task_end&gt;=K$6,task_start&lt;L$6)</formula>
    </cfRule>
  </conditionalFormatting>
  <conditionalFormatting sqref="BO17:BY17 BO14:DR16 K14:BN46 CA17:DR17 BO18:DR46 K72:DR72">
    <cfRule type="expression" dxfId="2" priority="85">
      <formula>AND(TODAY()&gt;=K$6,TODAY()&lt;L$6)</formula>
    </cfRule>
  </conditionalFormatting>
  <conditionalFormatting sqref="BO17:BY17">
    <cfRule type="expression" dxfId="1" priority="44" stopIfTrue="1">
      <formula>AND(task_end&gt;=BO$6,task_start&lt;BP$6)</formula>
    </cfRule>
  </conditionalFormatting>
  <conditionalFormatting sqref="BO14:DR16 K14:BN46 CA17:DR17 BO18:DR46 K72:DR72">
    <cfRule type="expression" dxfId="0" priority="90" stopIfTrue="1">
      <formula>AND(task_end&gt;=K$6,task_start&lt;L$6)</formula>
    </cfRule>
  </conditionalFormatting>
  <dataValidations count="1">
    <dataValidation type="whole" operator="greaterThanOrEqual" allowBlank="1" showInputMessage="1" promptTitle="Woche anzeigen" prompt="Das Ändern dieser Zahl bewirkt ein Scrollen in der Gantt-Diagrammansicht." sqref="G5" xr:uid="{00000000-0002-0000-0000-000000000000}">
      <formula1>1</formula1>
    </dataValidation>
  </dataValidations>
  <printOptions horizontalCentered="1"/>
  <pageMargins left="0.35" right="0.35" top="0.35" bottom="0.5" header="0.3" footer="0.3"/>
  <pageSetup paperSize="9" scale="31" fitToHeight="0" orientation="landscape" r:id="rId1"/>
  <headerFooter differentFirst="1" scaleWithDoc="0">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Tabelle1!$A$2:$A$5</xm:f>
          </x14:formula1>
          <xm:sqref>F32:F40 F42:F45 F18:F24 F26:F30 F47:F51 F9:F16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A3" sqref="A3:A5"/>
    </sheetView>
  </sheetViews>
  <sheetFormatPr baseColWidth="10" defaultRowHeight="15" x14ac:dyDescent="0.2"/>
  <sheetData>
    <row r="1" spans="1:1" x14ac:dyDescent="0.2">
      <c r="A1" t="s">
        <v>9</v>
      </c>
    </row>
    <row r="3" spans="1:1" x14ac:dyDescent="0.2">
      <c r="A3" t="s">
        <v>6</v>
      </c>
    </row>
    <row r="4" spans="1:1" x14ac:dyDescent="0.2">
      <c r="A4" t="s">
        <v>7</v>
      </c>
    </row>
    <row r="5" spans="1:1" x14ac:dyDescent="0.2">
      <c r="A5" t="s">
        <v>8</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3AD2E1-977A-4D4F-8EE8-D64B5FFADF75}">
  <ds:schemaRefs>
    <ds:schemaRef ds:uri="http://schemas.microsoft.com/office/2006/metadata/properties"/>
    <ds:schemaRef ds:uri="http://purl.org/dc/terms/"/>
    <ds:schemaRef ds:uri="230e9df3-be65-4c73-a93b-d1236ebd677e"/>
    <ds:schemaRef ds:uri="http://schemas.microsoft.com/office/2006/documentManagement/types"/>
    <ds:schemaRef ds:uri="16c05727-aa75-4e4a-9b5f-8a80a1165891"/>
    <ds:schemaRef ds:uri="http://schemas.microsoft.com/office/infopath/2007/PartnerControls"/>
    <ds:schemaRef ds:uri="http://schemas.openxmlformats.org/package/2006/metadata/core-properties"/>
    <ds:schemaRef ds:uri="http://purl.org/dc/elements/1.1/"/>
    <ds:schemaRef ds:uri="71af3243-3dd4-4a8d-8c0d-dd76da1f02a5"/>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E4A34E49-7289-4AEA-9593-4F55E04ADB10}">
  <ds:schemaRefs>
    <ds:schemaRef ds:uri="http://schemas.microsoft.com/sharepoint/v3/contenttype/forms"/>
  </ds:schemaRefs>
</ds:datastoreItem>
</file>

<file path=customXml/itemProps3.xml><?xml version="1.0" encoding="utf-8"?>
<ds:datastoreItem xmlns:ds="http://schemas.openxmlformats.org/officeDocument/2006/customXml" ds:itemID="{5F80F839-78EF-4FF4-A673-3CC84279C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TM16400962</Template>
  <TotalTime>0</TotalTime>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6</vt:i4>
      </vt:variant>
    </vt:vector>
  </HeadingPairs>
  <TitlesOfParts>
    <vt:vector size="8" baseType="lpstr">
      <vt:lpstr>Projektplan</vt:lpstr>
      <vt:lpstr>Tabelle1</vt:lpstr>
      <vt:lpstr>Anzeigewoche</vt:lpstr>
      <vt:lpstr>Projektplan!Drucktitel</vt:lpstr>
      <vt:lpstr>Projektanfang</vt:lpstr>
      <vt:lpstr>Projektplan!task_end</vt:lpstr>
      <vt:lpstr>Projektplan!task_progress</vt:lpstr>
      <vt:lpstr>Projektplan!task_start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2021-12-14T20:18:50Z</dcterms:created>
  <dcterms:modified xsi:type="dcterms:W3CDTF">2025-01-16T05:28:26Z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