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autoCompressPictures="0"/>
  <bookViews>
    <workbookView xWindow="8260" yWindow="4060" windowWidth="23040" windowHeight="9200"/>
  </bookViews>
  <sheets>
    <sheet name="Tabelle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5" i="1" l="1"/>
  <c r="F35" i="1"/>
  <c r="D35" i="1"/>
  <c r="G30" i="1"/>
  <c r="A35" i="1"/>
  <c r="B35" i="1"/>
  <c r="C35" i="1"/>
  <c r="C47" i="1"/>
  <c r="A47" i="1"/>
  <c r="E32" i="1"/>
  <c r="A45" i="1"/>
  <c r="C32" i="1"/>
  <c r="C43" i="1"/>
  <c r="A43" i="1"/>
  <c r="A41" i="1"/>
  <c r="G32" i="1"/>
  <c r="C49" i="1"/>
  <c r="A51" i="1"/>
  <c r="A32" i="1"/>
  <c r="C41" i="1"/>
  <c r="C51" i="1"/>
  <c r="A49" i="1"/>
  <c r="G35" i="1"/>
  <c r="G38" i="1"/>
</calcChain>
</file>

<file path=xl/sharedStrings.xml><?xml version="1.0" encoding="utf-8"?>
<sst xmlns="http://schemas.openxmlformats.org/spreadsheetml/2006/main" count="62" uniqueCount="55">
  <si>
    <t>Abrechnung der Brutto-Netto-Bezüge</t>
  </si>
  <si>
    <t>Blatt: 1 v. 1</t>
  </si>
  <si>
    <t>Pers.-Nr.</t>
  </si>
  <si>
    <t>Steuer-ID</t>
  </si>
  <si>
    <t>Geb.-datum</t>
  </si>
  <si>
    <t>Eintritt</t>
  </si>
  <si>
    <t>Austritt</t>
  </si>
  <si>
    <t>St.Kl.</t>
  </si>
  <si>
    <t>Konfession</t>
  </si>
  <si>
    <t>ev</t>
  </si>
  <si>
    <t xml:space="preserve">Versicherungs-Nr. </t>
  </si>
  <si>
    <t>Krankenkassenname</t>
  </si>
  <si>
    <t>KK%</t>
  </si>
  <si>
    <t>P G R S</t>
  </si>
  <si>
    <t>20210196M789</t>
  </si>
  <si>
    <t>AOK Rheinland/Hamburg Die Gesundheitskasse</t>
  </si>
  <si>
    <t>Rand OHG, Völklinger Straße 49, 40221 Düsseldorf</t>
  </si>
  <si>
    <t xml:space="preserve">Herrn/Frau </t>
  </si>
  <si>
    <t>Lohnart</t>
  </si>
  <si>
    <t>Bezeichnung</t>
  </si>
  <si>
    <t>Menge</t>
  </si>
  <si>
    <t>Faktor</t>
  </si>
  <si>
    <t>Betrag</t>
  </si>
  <si>
    <t>005</t>
  </si>
  <si>
    <t>Gehalt</t>
  </si>
  <si>
    <t>Bruttoverdienst</t>
  </si>
  <si>
    <t>Steuerbrutto</t>
  </si>
  <si>
    <t>Lohnsteuer</t>
  </si>
  <si>
    <t>Kirchensteuer</t>
  </si>
  <si>
    <t>SolZ</t>
  </si>
  <si>
    <t>steuerrechtl. Abzüge</t>
  </si>
  <si>
    <t>KV/PV-Brutto</t>
  </si>
  <si>
    <t>RV/AV-Brutto</t>
  </si>
  <si>
    <t>RV-Beitrag</t>
  </si>
  <si>
    <t>AV-Beitrag</t>
  </si>
  <si>
    <t>PV-Beitrag</t>
  </si>
  <si>
    <t>KV-Beitrag</t>
  </si>
  <si>
    <t>SV-rechtl. Abzüge</t>
  </si>
  <si>
    <t>Nettoverdienst</t>
  </si>
  <si>
    <t>Verdienstbescheinigung</t>
  </si>
  <si>
    <t>Abrechnungs-Brutto</t>
  </si>
  <si>
    <t>Steuer-Brutto</t>
  </si>
  <si>
    <t xml:space="preserve">Bank: </t>
  </si>
  <si>
    <t>Sparkasse Krefeld</t>
  </si>
  <si>
    <t>BIC:</t>
  </si>
  <si>
    <t>SPKRDE33</t>
  </si>
  <si>
    <t>IBAN:</t>
  </si>
  <si>
    <t>DE08320500001213151722</t>
  </si>
  <si>
    <t>Steuerfreie Bezüge</t>
  </si>
  <si>
    <t>SV-Brutto</t>
  </si>
  <si>
    <t xml:space="preserve">Gesamt-Brutto kum. </t>
  </si>
  <si>
    <t>Kölner Straße 280</t>
  </si>
  <si>
    <t>47807 Krefeld</t>
  </si>
  <si>
    <t>Sven Peters</t>
  </si>
  <si>
    <t>März/2020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</si>
</sst>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3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/>
    <xf numFmtId="49" fontId="4" fillId="0" borderId="5" xfId="0" quotePrefix="1" applyNumberFormat="1" applyFont="1" applyBorder="1"/>
    <xf numFmtId="0" fontId="6" fillId="0" borderId="5" xfId="0" applyFont="1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" fontId="4" fillId="0" borderId="5" xfId="0" applyNumberFormat="1" applyFont="1" applyBorder="1"/>
    <xf numFmtId="0" fontId="3" fillId="0" borderId="1" xfId="0" applyFont="1" applyBorder="1" applyAlignment="1">
      <alignment horizontal="center" vertical="center"/>
    </xf>
    <xf numFmtId="44" fontId="4" fillId="0" borderId="5" xfId="1" applyFont="1" applyBorder="1"/>
    <xf numFmtId="44" fontId="1" fillId="0" borderId="5" xfId="1" applyFont="1" applyBorder="1"/>
    <xf numFmtId="44" fontId="0" fillId="0" borderId="12" xfId="1" applyFont="1" applyBorder="1"/>
    <xf numFmtId="44" fontId="3" fillId="0" borderId="12" xfId="1" applyFont="1" applyBorder="1" applyAlignment="1">
      <alignment horizontal="center"/>
    </xf>
    <xf numFmtId="44" fontId="4" fillId="0" borderId="10" xfId="1" applyFont="1" applyBorder="1"/>
    <xf numFmtId="44" fontId="0" fillId="0" borderId="0" xfId="1" applyFont="1"/>
    <xf numFmtId="44" fontId="3" fillId="0" borderId="1" xfId="1" applyFont="1" applyBorder="1" applyAlignment="1">
      <alignment horizontal="center"/>
    </xf>
    <xf numFmtId="44" fontId="4" fillId="2" borderId="12" xfId="1" applyFont="1" applyFill="1" applyBorder="1"/>
    <xf numFmtId="44" fontId="4" fillId="0" borderId="9" xfId="1" applyFont="1" applyBorder="1" applyAlignment="1"/>
    <xf numFmtId="0" fontId="3" fillId="0" borderId="0" xfId="0" applyFont="1" applyBorder="1" applyAlignment="1">
      <alignment horizontal="center"/>
    </xf>
    <xf numFmtId="2" fontId="4" fillId="0" borderId="14" xfId="0" applyNumberFormat="1" applyFont="1" applyBorder="1" applyAlignment="1"/>
    <xf numFmtId="2" fontId="4" fillId="0" borderId="1" xfId="0" applyNumberFormat="1" applyFont="1" applyBorder="1" applyAlignment="1"/>
    <xf numFmtId="0" fontId="4" fillId="0" borderId="1" xfId="0" applyFont="1" applyBorder="1" applyAlignment="1"/>
    <xf numFmtId="0" fontId="3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2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4" fillId="0" borderId="1" xfId="0" applyNumberFormat="1" applyFont="1" applyBorder="1" applyAlignment="1"/>
    <xf numFmtId="0" fontId="4" fillId="0" borderId="0" xfId="0" applyNumberFormat="1" applyFont="1" applyAlignment="1"/>
    <xf numFmtId="0" fontId="0" fillId="0" borderId="0" xfId="0" applyNumberFormat="1" applyAlignment="1"/>
    <xf numFmtId="0" fontId="4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/>
    <xf numFmtId="44" fontId="4" fillId="0" borderId="6" xfId="1" applyFont="1" applyBorder="1" applyAlignment="1"/>
    <xf numFmtId="44" fontId="4" fillId="0" borderId="8" xfId="1" applyFont="1" applyBorder="1" applyAlignment="1"/>
    <xf numFmtId="44" fontId="0" fillId="0" borderId="13" xfId="1" applyFont="1" applyBorder="1" applyAlignment="1"/>
    <xf numFmtId="44" fontId="0" fillId="0" borderId="15" xfId="1" applyFont="1" applyBorder="1" applyAlignment="1"/>
    <xf numFmtId="0" fontId="4" fillId="0" borderId="6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55"/>
  <sheetViews>
    <sheetView tabSelected="1" workbookViewId="0">
      <selection activeCell="E36" sqref="E36"/>
    </sheetView>
  </sheetViews>
  <sheetFormatPr baseColWidth="10" defaultRowHeight="14" x14ac:dyDescent="0"/>
  <cols>
    <col min="1" max="1" width="11.83203125" bestFit="1" customWidth="1"/>
    <col min="2" max="2" width="12.1640625" bestFit="1" customWidth="1"/>
    <col min="3" max="4" width="12.83203125" bestFit="1" customWidth="1"/>
    <col min="5" max="5" width="13" customWidth="1"/>
    <col min="6" max="6" width="9" bestFit="1" customWidth="1"/>
    <col min="7" max="7" width="15" bestFit="1" customWidth="1"/>
  </cols>
  <sheetData>
    <row r="1" spans="1:7" ht="18">
      <c r="A1" s="1" t="s">
        <v>0</v>
      </c>
      <c r="E1" s="2" t="s">
        <v>54</v>
      </c>
      <c r="G1" s="3" t="s">
        <v>1</v>
      </c>
    </row>
    <row r="3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5">
        <v>34957320</v>
      </c>
      <c r="B4" s="5">
        <v>25501346983</v>
      </c>
      <c r="C4" s="6">
        <v>35816</v>
      </c>
      <c r="D4" s="6">
        <v>43891</v>
      </c>
      <c r="E4" s="5"/>
      <c r="F4" s="5">
        <v>1</v>
      </c>
      <c r="G4" s="5" t="s">
        <v>9</v>
      </c>
    </row>
    <row r="5" spans="1:7">
      <c r="A5" s="38" t="s">
        <v>10</v>
      </c>
      <c r="B5" s="38"/>
      <c r="C5" s="58" t="s">
        <v>11</v>
      </c>
      <c r="D5" s="59"/>
      <c r="E5" s="60"/>
      <c r="F5" s="7" t="s">
        <v>12</v>
      </c>
      <c r="G5" s="4" t="s">
        <v>13</v>
      </c>
    </row>
    <row r="6" spans="1:7">
      <c r="A6" s="37" t="s">
        <v>14</v>
      </c>
      <c r="B6" s="37"/>
      <c r="C6" s="37" t="s">
        <v>15</v>
      </c>
      <c r="D6" s="37"/>
      <c r="E6" s="37"/>
      <c r="F6" s="8">
        <v>14.6</v>
      </c>
      <c r="G6" s="5">
        <v>101</v>
      </c>
    </row>
    <row r="9" spans="1:7">
      <c r="A9" s="9" t="s">
        <v>16</v>
      </c>
    </row>
    <row r="10" spans="1:7" ht="7.25" customHeight="1">
      <c r="C10" s="10"/>
    </row>
    <row r="11" spans="1:7">
      <c r="A11" s="11" t="s">
        <v>17</v>
      </c>
    </row>
    <row r="12" spans="1:7" ht="3.5" customHeight="1"/>
    <row r="13" spans="1:7">
      <c r="A13" s="12" t="s">
        <v>53</v>
      </c>
    </row>
    <row r="14" spans="1:7">
      <c r="A14" s="12" t="s">
        <v>51</v>
      </c>
    </row>
    <row r="15" spans="1:7">
      <c r="A15" s="12" t="s">
        <v>52</v>
      </c>
    </row>
    <row r="16" spans="1:7">
      <c r="A16" s="12"/>
    </row>
    <row r="17" spans="1:7">
      <c r="A17" s="4" t="s">
        <v>18</v>
      </c>
      <c r="B17" s="38" t="s">
        <v>19</v>
      </c>
      <c r="C17" s="38"/>
      <c r="D17" s="38"/>
      <c r="E17" s="4" t="s">
        <v>20</v>
      </c>
      <c r="F17" s="4" t="s">
        <v>21</v>
      </c>
      <c r="G17" s="4" t="s">
        <v>22</v>
      </c>
    </row>
    <row r="18" spans="1:7">
      <c r="A18" s="13" t="s">
        <v>23</v>
      </c>
      <c r="B18" s="55" t="s">
        <v>24</v>
      </c>
      <c r="C18" s="56"/>
      <c r="D18" s="57"/>
      <c r="E18" s="14"/>
      <c r="F18" s="14"/>
      <c r="G18" s="33">
        <v>2607</v>
      </c>
    </row>
    <row r="19" spans="1:7">
      <c r="A19" s="15"/>
      <c r="B19" s="16"/>
      <c r="C19" s="17"/>
      <c r="D19" s="18"/>
      <c r="E19" s="15"/>
      <c r="F19" s="15"/>
      <c r="G19" s="18"/>
    </row>
    <row r="20" spans="1:7">
      <c r="A20" s="15"/>
      <c r="B20" s="16"/>
      <c r="C20" s="17"/>
      <c r="D20" s="18"/>
      <c r="E20" s="15"/>
      <c r="F20" s="15"/>
      <c r="G20" s="18"/>
    </row>
    <row r="21" spans="1:7">
      <c r="A21" s="15"/>
      <c r="B21" s="16"/>
      <c r="C21" s="17"/>
      <c r="D21" s="18"/>
      <c r="E21" s="15"/>
      <c r="F21" s="15"/>
      <c r="G21" s="18"/>
    </row>
    <row r="22" spans="1:7">
      <c r="A22" s="15"/>
      <c r="B22" s="16"/>
      <c r="C22" s="17"/>
      <c r="D22" s="18"/>
      <c r="E22" s="15"/>
      <c r="F22" s="15"/>
      <c r="G22" s="18"/>
    </row>
    <row r="23" spans="1:7">
      <c r="A23" s="15"/>
      <c r="B23" s="16"/>
      <c r="C23" s="17"/>
      <c r="D23" s="18"/>
      <c r="E23" s="15"/>
      <c r="F23" s="15"/>
      <c r="G23" s="18"/>
    </row>
    <row r="24" spans="1:7">
      <c r="A24" s="15"/>
      <c r="B24" s="16"/>
      <c r="C24" s="17"/>
      <c r="D24" s="18"/>
      <c r="E24" s="15"/>
      <c r="F24" s="15"/>
      <c r="G24" s="18"/>
    </row>
    <row r="25" spans="1:7">
      <c r="A25" s="15"/>
      <c r="B25" s="16"/>
      <c r="C25" s="17"/>
      <c r="D25" s="18"/>
      <c r="E25" s="15"/>
      <c r="F25" s="15"/>
      <c r="G25" s="18"/>
    </row>
    <row r="26" spans="1:7">
      <c r="A26" s="15"/>
      <c r="B26" s="16"/>
      <c r="C26" s="17"/>
      <c r="D26" s="18"/>
      <c r="E26" s="15"/>
      <c r="F26" s="15"/>
      <c r="G26" s="18"/>
    </row>
    <row r="27" spans="1:7">
      <c r="A27" s="15"/>
      <c r="B27" s="16"/>
      <c r="C27" s="17"/>
      <c r="D27" s="18"/>
      <c r="E27" s="15"/>
      <c r="F27" s="15"/>
      <c r="G27" s="18"/>
    </row>
    <row r="28" spans="1:7">
      <c r="A28" s="19"/>
      <c r="B28" s="20"/>
      <c r="C28" s="21"/>
      <c r="D28" s="22"/>
      <c r="E28" s="19"/>
      <c r="F28" s="19"/>
      <c r="G28" s="22"/>
    </row>
    <row r="29" spans="1:7">
      <c r="G29" s="7" t="s">
        <v>25</v>
      </c>
    </row>
    <row r="30" spans="1:7">
      <c r="G30" s="23">
        <f>G18</f>
        <v>2607</v>
      </c>
    </row>
    <row r="31" spans="1:7">
      <c r="A31" s="24" t="s">
        <v>26</v>
      </c>
      <c r="B31" s="24" t="s">
        <v>27</v>
      </c>
      <c r="C31" s="49" t="s">
        <v>28</v>
      </c>
      <c r="D31" s="50"/>
      <c r="E31" s="24" t="s">
        <v>29</v>
      </c>
      <c r="F31" s="24"/>
      <c r="G31" s="4" t="s">
        <v>30</v>
      </c>
    </row>
    <row r="32" spans="1:7">
      <c r="A32" s="25">
        <f>G30</f>
        <v>2607</v>
      </c>
      <c r="B32" s="25">
        <v>326.75</v>
      </c>
      <c r="C32" s="51">
        <f>B32*0.09</f>
        <v>29.407499999999999</v>
      </c>
      <c r="D32" s="52"/>
      <c r="E32" s="25">
        <f>B32*0.055</f>
        <v>17.971250000000001</v>
      </c>
      <c r="F32" s="26"/>
      <c r="G32" s="25">
        <f>E32+C32+B32</f>
        <v>374.12874999999997</v>
      </c>
    </row>
    <row r="33" spans="1:7">
      <c r="A33" s="27"/>
      <c r="B33" s="27"/>
      <c r="C33" s="53"/>
      <c r="D33" s="54"/>
      <c r="E33" s="27"/>
      <c r="F33" s="27"/>
      <c r="G33" s="27"/>
    </row>
    <row r="34" spans="1:7">
      <c r="A34" s="28" t="s">
        <v>31</v>
      </c>
      <c r="B34" s="28" t="s">
        <v>32</v>
      </c>
      <c r="C34" s="28" t="s">
        <v>33</v>
      </c>
      <c r="D34" s="28" t="s">
        <v>34</v>
      </c>
      <c r="E34" s="28" t="s">
        <v>35</v>
      </c>
      <c r="F34" s="28" t="s">
        <v>36</v>
      </c>
      <c r="G34" s="28" t="s">
        <v>37</v>
      </c>
    </row>
    <row r="35" spans="1:7">
      <c r="A35" s="29">
        <f>G30</f>
        <v>2607</v>
      </c>
      <c r="B35" s="29">
        <f>G30</f>
        <v>2607</v>
      </c>
      <c r="C35" s="29">
        <f>B35*0.093</f>
        <v>242.45099999999999</v>
      </c>
      <c r="D35" s="29">
        <f>B35*0.012</f>
        <v>31.283999999999999</v>
      </c>
      <c r="E35" s="29">
        <f>A35*0.01525</f>
        <v>39.756749999999997</v>
      </c>
      <c r="F35" s="29">
        <f>A35*0.084</f>
        <v>218.988</v>
      </c>
      <c r="G35" s="29">
        <f>F35+E35+D35+C35</f>
        <v>532.47974999999997</v>
      </c>
    </row>
    <row r="36" spans="1:7">
      <c r="A36" s="27"/>
      <c r="B36" s="27"/>
      <c r="C36" s="27"/>
      <c r="D36" s="27"/>
      <c r="E36" s="27"/>
      <c r="F36" s="27"/>
      <c r="G36" s="27"/>
    </row>
    <row r="37" spans="1:7">
      <c r="A37" s="30"/>
      <c r="B37" s="30"/>
      <c r="C37" s="30"/>
      <c r="D37" s="30"/>
      <c r="E37" s="30"/>
      <c r="F37" s="30"/>
      <c r="G37" s="31" t="s">
        <v>38</v>
      </c>
    </row>
    <row r="38" spans="1:7">
      <c r="A38" s="30"/>
      <c r="B38" s="30"/>
      <c r="C38" s="30"/>
      <c r="D38" s="30"/>
      <c r="E38" s="30"/>
      <c r="F38" s="30"/>
      <c r="G38" s="32">
        <f>G30-G32-G35</f>
        <v>1700.3915000000002</v>
      </c>
    </row>
    <row r="39" spans="1:7">
      <c r="A39" s="38" t="s">
        <v>39</v>
      </c>
      <c r="B39" s="38"/>
      <c r="C39" s="50"/>
      <c r="D39" s="50"/>
    </row>
    <row r="40" spans="1:7">
      <c r="A40" s="38" t="s">
        <v>40</v>
      </c>
      <c r="B40" s="42"/>
      <c r="C40" s="38" t="s">
        <v>41</v>
      </c>
      <c r="D40" s="42"/>
      <c r="E40" s="10" t="s">
        <v>42</v>
      </c>
      <c r="F40" s="44" t="s">
        <v>43</v>
      </c>
      <c r="G40" s="45"/>
    </row>
    <row r="41" spans="1:7">
      <c r="A41" s="43">
        <f>G30</f>
        <v>2607</v>
      </c>
      <c r="B41" s="43"/>
      <c r="C41" s="43">
        <f>A32</f>
        <v>2607</v>
      </c>
      <c r="D41" s="43"/>
      <c r="E41" s="10" t="s">
        <v>44</v>
      </c>
      <c r="F41" s="46" t="s">
        <v>45</v>
      </c>
      <c r="G41" s="47"/>
    </row>
    <row r="42" spans="1:7">
      <c r="A42" s="41" t="s">
        <v>27</v>
      </c>
      <c r="B42" s="42"/>
      <c r="C42" s="41" t="s">
        <v>28</v>
      </c>
      <c r="D42" s="42"/>
      <c r="E42" s="10" t="s">
        <v>46</v>
      </c>
      <c r="F42" s="46" t="s">
        <v>47</v>
      </c>
      <c r="G42" s="48"/>
    </row>
    <row r="43" spans="1:7">
      <c r="A43" s="39">
        <f>B32</f>
        <v>326.75</v>
      </c>
      <c r="B43" s="40"/>
      <c r="C43" s="39">
        <f>C32</f>
        <v>29.407499999999999</v>
      </c>
      <c r="D43" s="40"/>
    </row>
    <row r="44" spans="1:7">
      <c r="A44" s="41" t="s">
        <v>29</v>
      </c>
      <c r="B44" s="42"/>
      <c r="C44" s="41" t="s">
        <v>48</v>
      </c>
      <c r="D44" s="42"/>
    </row>
    <row r="45" spans="1:7">
      <c r="A45" s="39">
        <f>E32</f>
        <v>17.971250000000001</v>
      </c>
      <c r="B45" s="40"/>
      <c r="C45" s="39">
        <v>0</v>
      </c>
      <c r="D45" s="40"/>
    </row>
    <row r="46" spans="1:7">
      <c r="A46" s="41" t="s">
        <v>49</v>
      </c>
      <c r="B46" s="42"/>
      <c r="C46" s="41" t="s">
        <v>33</v>
      </c>
      <c r="D46" s="42"/>
    </row>
    <row r="47" spans="1:7">
      <c r="A47" s="43">
        <f>B35</f>
        <v>2607</v>
      </c>
      <c r="B47" s="43"/>
      <c r="C47" s="36">
        <f>C35</f>
        <v>242.45099999999999</v>
      </c>
      <c r="D47" s="36"/>
    </row>
    <row r="48" spans="1:7">
      <c r="A48" s="38" t="s">
        <v>36</v>
      </c>
      <c r="B48" s="42"/>
      <c r="C48" s="38" t="s">
        <v>35</v>
      </c>
      <c r="D48" s="38"/>
    </row>
    <row r="49" spans="1:7">
      <c r="A49" s="36">
        <f>F35</f>
        <v>218.988</v>
      </c>
      <c r="B49" s="37"/>
      <c r="C49" s="36">
        <f>E35</f>
        <v>39.756749999999997</v>
      </c>
      <c r="D49" s="37"/>
    </row>
    <row r="50" spans="1:7">
      <c r="A50" s="38" t="s">
        <v>34</v>
      </c>
      <c r="B50" s="38"/>
      <c r="C50" s="38" t="s">
        <v>50</v>
      </c>
      <c r="D50" s="38"/>
    </row>
    <row r="51" spans="1:7">
      <c r="A51" s="39">
        <f>D35</f>
        <v>31.283999999999999</v>
      </c>
      <c r="B51" s="40"/>
      <c r="C51" s="36">
        <f>G30</f>
        <v>2607</v>
      </c>
      <c r="D51" s="36"/>
    </row>
    <row r="52" spans="1:7">
      <c r="A52" s="34"/>
      <c r="B52" s="34"/>
      <c r="C52" s="17"/>
      <c r="D52" s="17"/>
    </row>
    <row r="53" spans="1:7">
      <c r="A53" s="35"/>
      <c r="B53" s="35"/>
      <c r="C53" s="21"/>
      <c r="D53" s="21"/>
      <c r="E53" s="21"/>
      <c r="F53" s="21"/>
      <c r="G53" s="21"/>
    </row>
    <row r="54" spans="1:7">
      <c r="A54" s="17"/>
      <c r="B54" s="17"/>
      <c r="C54" s="17"/>
      <c r="D54" s="17"/>
      <c r="E54" s="17"/>
      <c r="F54" s="17"/>
      <c r="G54" s="17"/>
    </row>
    <row r="55" spans="1:7">
      <c r="A55" s="17"/>
      <c r="B55" s="17"/>
      <c r="C55" s="17"/>
      <c r="D55" s="17"/>
      <c r="E55" s="17"/>
      <c r="F55" s="17"/>
      <c r="G55" s="17"/>
    </row>
  </sheetData>
  <mergeCells count="39">
    <mergeCell ref="B18:D18"/>
    <mergeCell ref="A5:B5"/>
    <mergeCell ref="C5:E5"/>
    <mergeCell ref="A6:B6"/>
    <mergeCell ref="C6:E6"/>
    <mergeCell ref="B17:D17"/>
    <mergeCell ref="C31:D31"/>
    <mergeCell ref="C32:D32"/>
    <mergeCell ref="C33:D33"/>
    <mergeCell ref="A39:D39"/>
    <mergeCell ref="A40:B40"/>
    <mergeCell ref="C40:D40"/>
    <mergeCell ref="F40:G40"/>
    <mergeCell ref="A41:B41"/>
    <mergeCell ref="C41:D41"/>
    <mergeCell ref="F41:G41"/>
    <mergeCell ref="A42:B42"/>
    <mergeCell ref="C42:D42"/>
    <mergeCell ref="F42:G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52:B52"/>
    <mergeCell ref="A53:B53"/>
    <mergeCell ref="A49:B49"/>
    <mergeCell ref="C49:D49"/>
    <mergeCell ref="A50:B50"/>
    <mergeCell ref="C50:D50"/>
    <mergeCell ref="A51:B51"/>
    <mergeCell ref="C51:D51"/>
  </mergeCells>
  <pageMargins left="0.7" right="0.7" top="0.78740157499999996" bottom="0.78740157499999996" header="0.3" footer="0.3"/>
  <pageSetup paperSize="9" scale="96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Berufskolleg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BK-KMS</dc:creator>
  <cp:lastModifiedBy>L. Hendrix</cp:lastModifiedBy>
  <cp:lastPrinted>2019-06-11T07:26:10Z</cp:lastPrinted>
  <dcterms:created xsi:type="dcterms:W3CDTF">2018-02-07T08:32:38Z</dcterms:created>
  <dcterms:modified xsi:type="dcterms:W3CDTF">2020-03-26T16:58:04Z</dcterms:modified>
</cp:coreProperties>
</file>